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20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5" i="1" l="1"/>
  <c r="J14" i="1"/>
  <c r="H13" i="1" l="1"/>
  <c r="I13" i="1"/>
  <c r="G13" i="1"/>
  <c r="I19" i="1" l="1"/>
  <c r="H19" i="1"/>
  <c r="G19" i="1"/>
</calcChain>
</file>

<file path=xl/sharedStrings.xml><?xml version="1.0" encoding="utf-8"?>
<sst xmlns="http://schemas.openxmlformats.org/spreadsheetml/2006/main" count="45" uniqueCount="33">
  <si>
    <t>ОБСЯГИ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</si>
  <si>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</si>
  <si>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</si>
  <si>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</si>
  <si>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</si>
  <si>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</si>
  <si>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</si>
  <si>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</si>
  <si>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</si>
  <si>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х</t>
  </si>
  <si>
    <t>Усього</t>
  </si>
  <si>
    <t>(код бюджету)</t>
  </si>
  <si>
    <t>у 2022 році</t>
  </si>
  <si>
    <t>Обсяг капітальних вкладень місцевого бюджету у 2022 році, гривень</t>
  </si>
  <si>
    <t>Очікуваний рівень готовності проекту на кінець 2022 року, %</t>
  </si>
  <si>
    <t>Будівництво центру надання адміністративних послуг у м.Новомосковську</t>
  </si>
  <si>
    <t>0443</t>
  </si>
  <si>
    <t>04582000000</t>
  </si>
  <si>
    <t>Будівництво 1 інших об'єктів комунальної власності</t>
  </si>
  <si>
    <t>Управління житлово комунального господарства та капітального будівництва Новомосковської міської ради</t>
  </si>
  <si>
    <t>до рішення міської ради</t>
  </si>
  <si>
    <t>від_____________________ №____</t>
  </si>
  <si>
    <t xml:space="preserve">Секретар міської ради </t>
  </si>
  <si>
    <t>Володимир АРУТЮНОВ</t>
  </si>
  <si>
    <t>капітальних вкладень бюджету Новомосковської міської територіальної громади у розрізі інвестиційних проектів</t>
  </si>
  <si>
    <t>Додаток 5</t>
  </si>
  <si>
    <t>Будівництво 1 об'єктів житлово-комунального господарства</t>
  </si>
  <si>
    <t>Будівництво вуличного водопроводу по провул.Декабристів</t>
  </si>
  <si>
    <t>Будівництво 1 споруд, установ та закладів фізичної культури і спорту</t>
  </si>
  <si>
    <t>Будівництво об'єкту "Спортивний острів"</t>
  </si>
  <si>
    <t>Реконструкція вул.Сучкова</t>
  </si>
  <si>
    <t>Будівництво вуличного водопроводу по вул.Межевій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</si>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</sst>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/>
    <xf numFmtId="0" fontId="7" fillId="0" borderId="0" xfId="0" applyFont="1" applyFill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topLeftCell="A4" zoomScaleNormal="100" zoomScaleSheetLayoutView="100" workbookViewId="0">
      <selection activeCell="L11" sqref="L11"/>
    </sheetView>
  </sheetViews>
  <sheetFormatPr defaultRowHeight="12.75" x14ac:dyDescent="0.2"/>
  <cols>
    <col min="1" max="1" width="12" style="3" customWidth="1"/>
    <col min="2" max="2" width="11.7109375" style="3" customWidth="1"/>
    <col min="3" max="3" width="13.42578125" style="3" customWidth="1"/>
    <col min="4" max="4" width="27.5703125" style="3" customWidth="1"/>
    <col min="5" max="5" width="23.42578125" style="3" customWidth="1"/>
    <col min="6" max="10" width="12.5703125" style="3" customWidth="1"/>
    <col min="11" max="16384" width="9.140625" style="3"/>
  </cols>
  <sheetData>
    <row r="1" spans="1:10" ht="15.75" x14ac:dyDescent="0.2">
      <c r="A1" s="1"/>
      <c r="H1" s="14" t="s">
        <v>25</v>
      </c>
    </row>
    <row r="2" spans="1:10" ht="15.75" x14ac:dyDescent="0.25">
      <c r="A2" s="1"/>
      <c r="H2" s="15" t="s">
        <v>20</v>
      </c>
      <c r="J2" s="4"/>
    </row>
    <row r="3" spans="1:10" ht="15.75" x14ac:dyDescent="0.25">
      <c r="A3" s="1"/>
      <c r="H3" s="15" t="s">
        <v>21</v>
      </c>
      <c r="J3" s="4"/>
    </row>
    <row r="4" spans="1:10" ht="15.75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5.75" x14ac:dyDescent="0.2">
      <c r="A5" s="21" t="s">
        <v>24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75" x14ac:dyDescent="0.2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4.25" x14ac:dyDescent="0.2">
      <c r="A7" s="22" t="s">
        <v>17</v>
      </c>
      <c r="B7" s="22"/>
    </row>
    <row r="8" spans="1:10" x14ac:dyDescent="0.2">
      <c r="A8" s="23" t="s">
        <v>11</v>
      </c>
      <c r="B8" s="23"/>
    </row>
    <row r="9" spans="1:10" ht="15.75" x14ac:dyDescent="0.2">
      <c r="A9" s="2"/>
    </row>
    <row r="10" spans="1:10" ht="15.75" x14ac:dyDescent="0.2">
      <c r="A10" s="2"/>
    </row>
    <row r="11" spans="1:10" ht="158.25" customHeight="1" x14ac:dyDescent="0.2">
      <c r="A11" s="5" t="s">
        <v>1</v>
      </c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13</v>
      </c>
      <c r="J11" s="5" t="s">
        <v>14</v>
      </c>
    </row>
    <row r="12" spans="1:10" x14ac:dyDescent="0.2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</row>
    <row r="13" spans="1:10" ht="60.75" customHeight="1" x14ac:dyDescent="0.2">
      <c r="A13" s="16">
        <v>1210000</v>
      </c>
      <c r="B13" s="16"/>
      <c r="C13" s="17"/>
      <c r="D13" s="16" t="s">
        <v>19</v>
      </c>
      <c r="E13" s="16"/>
      <c r="F13" s="16"/>
      <c r="G13" s="18">
        <f>SUM(G14:G18)</f>
        <v>7003926.7200000007</v>
      </c>
      <c r="H13" s="18">
        <f t="shared" ref="H13:I13" si="0">SUM(H14:H18)</f>
        <v>7003926.7200000007</v>
      </c>
      <c r="I13" s="18">
        <f t="shared" si="0"/>
        <v>5000000</v>
      </c>
      <c r="J13" s="18"/>
    </row>
    <row r="14" spans="1:10" ht="38.25" x14ac:dyDescent="0.2">
      <c r="A14" s="5">
        <v>1217310</v>
      </c>
      <c r="B14" s="5">
        <v>7310</v>
      </c>
      <c r="C14" s="7" t="s">
        <v>16</v>
      </c>
      <c r="D14" s="19" t="s">
        <v>26</v>
      </c>
      <c r="E14" s="19" t="s">
        <v>31</v>
      </c>
      <c r="F14" s="5" t="s">
        <v>32</v>
      </c>
      <c r="G14" s="6">
        <v>2320620.14</v>
      </c>
      <c r="H14" s="6">
        <v>2320620.14</v>
      </c>
      <c r="I14" s="6">
        <v>1500000</v>
      </c>
      <c r="J14" s="20">
        <f>I14/G14*100</f>
        <v>64.637894593123718</v>
      </c>
    </row>
    <row r="15" spans="1:10" ht="38.25" x14ac:dyDescent="0.2">
      <c r="A15" s="5">
        <v>1217310</v>
      </c>
      <c r="B15" s="5">
        <v>7310</v>
      </c>
      <c r="C15" s="7" t="s">
        <v>16</v>
      </c>
      <c r="D15" s="19" t="s">
        <v>26</v>
      </c>
      <c r="E15" s="19" t="s">
        <v>27</v>
      </c>
      <c r="F15" s="5" t="s">
        <v>32</v>
      </c>
      <c r="G15" s="6">
        <v>2683306.58</v>
      </c>
      <c r="H15" s="6">
        <v>2683306.58</v>
      </c>
      <c r="I15" s="6">
        <v>1500000</v>
      </c>
      <c r="J15" s="20">
        <f>I15/G15*100</f>
        <v>55.90117846317807</v>
      </c>
    </row>
    <row r="16" spans="1:10" ht="38.25" x14ac:dyDescent="0.2">
      <c r="A16" s="5">
        <v>1217325</v>
      </c>
      <c r="B16" s="5">
        <v>7325</v>
      </c>
      <c r="C16" s="7" t="s">
        <v>16</v>
      </c>
      <c r="D16" s="19" t="s">
        <v>28</v>
      </c>
      <c r="E16" s="19" t="s">
        <v>29</v>
      </c>
      <c r="F16" s="5">
        <v>2022</v>
      </c>
      <c r="G16" s="6">
        <v>600000</v>
      </c>
      <c r="H16" s="6">
        <v>600000</v>
      </c>
      <c r="I16" s="6">
        <v>600000</v>
      </c>
      <c r="J16" s="20">
        <v>100</v>
      </c>
    </row>
    <row r="17" spans="1:10" ht="51" x14ac:dyDescent="0.2">
      <c r="A17" s="5">
        <v>1217330</v>
      </c>
      <c r="B17" s="5">
        <v>7330</v>
      </c>
      <c r="C17" s="7" t="s">
        <v>16</v>
      </c>
      <c r="D17" s="19" t="s">
        <v>18</v>
      </c>
      <c r="E17" s="19" t="s">
        <v>15</v>
      </c>
      <c r="F17" s="5">
        <v>2022</v>
      </c>
      <c r="G17" s="6">
        <v>750000</v>
      </c>
      <c r="H17" s="6">
        <v>750000</v>
      </c>
      <c r="I17" s="6">
        <v>750000</v>
      </c>
      <c r="J17" s="20">
        <v>100</v>
      </c>
    </row>
    <row r="18" spans="1:10" ht="25.5" x14ac:dyDescent="0.2">
      <c r="A18" s="5">
        <v>1217330</v>
      </c>
      <c r="B18" s="5">
        <v>7330</v>
      </c>
      <c r="C18" s="7" t="s">
        <v>16</v>
      </c>
      <c r="D18" s="19" t="s">
        <v>18</v>
      </c>
      <c r="E18" s="19" t="s">
        <v>30</v>
      </c>
      <c r="F18" s="5">
        <v>2022</v>
      </c>
      <c r="G18" s="6">
        <v>650000</v>
      </c>
      <c r="H18" s="6">
        <v>650000</v>
      </c>
      <c r="I18" s="6">
        <v>650000</v>
      </c>
      <c r="J18" s="20">
        <v>100</v>
      </c>
    </row>
    <row r="19" spans="1:10" x14ac:dyDescent="0.2">
      <c r="A19" s="5" t="s">
        <v>9</v>
      </c>
      <c r="B19" s="5" t="s">
        <v>9</v>
      </c>
      <c r="C19" s="5" t="s">
        <v>9</v>
      </c>
      <c r="D19" s="5" t="s">
        <v>10</v>
      </c>
      <c r="E19" s="5" t="s">
        <v>9</v>
      </c>
      <c r="F19" s="5" t="s">
        <v>9</v>
      </c>
      <c r="G19" s="6">
        <f>G13</f>
        <v>7003926.7200000007</v>
      </c>
      <c r="H19" s="6">
        <f>H13</f>
        <v>7003926.7200000007</v>
      </c>
      <c r="I19" s="6">
        <f>I13</f>
        <v>5000000</v>
      </c>
      <c r="J19" s="5" t="s">
        <v>9</v>
      </c>
    </row>
    <row r="22" spans="1:10" s="13" customFormat="1" ht="15.75" x14ac:dyDescent="0.25">
      <c r="A22" s="9" t="s">
        <v>22</v>
      </c>
      <c r="B22" s="8"/>
      <c r="C22" s="10"/>
      <c r="D22" s="10"/>
      <c r="F22" s="11"/>
      <c r="G22" s="12"/>
      <c r="H22" s="10" t="s">
        <v>23</v>
      </c>
    </row>
  </sheetData>
  <mergeCells count="5">
    <mergeCell ref="A4:J4"/>
    <mergeCell ref="A5:J5"/>
    <mergeCell ref="A6:J6"/>
    <mergeCell ref="A7:B7"/>
    <mergeCell ref="A8:B8"/>
  </mergeCells>
  <printOptions horizontalCentered="1"/>
  <pageMargins left="1.1811023622047245" right="0.39370078740157483" top="0.78740157480314965" bottom="0.78740157480314965" header="0.31496062992125984" footer="0.31496062992125984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2021-11-08T08:38:20Z</cp:lastPrinted>
  <dcterms:created xsi:type="dcterms:W3CDTF">2021-11-08T08:03:06Z</dcterms:created>
  <dcterms:modified xsi:type="dcterms:W3CDTF">2021-11-10T07:35:04Z</dcterms:modified>
</cp:coreProperties>
</file>