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3250" windowHeight="13170" tabRatio="500"/>
  </bookViews>
  <sheets>
    <sheet name="Лист1" sheetId="1" r:id="rId1"/>
  </sheets>
  <definedNames>
    <definedName name="_xlnm._FilterDatabase" localSheetId="0" hidden="1">Лист1!$A$11:$O$277</definedName>
    <definedName name="_xlnm.Print_Titles" localSheetId="0">Лист1!$9:$10</definedName>
    <definedName name="_xlnm.Print_Area" localSheetId="0">Лист1!$A$1:$K$276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69" i="1"/>
  <c r="I268"/>
  <c r="I267"/>
  <c r="I266"/>
  <c r="I265"/>
  <c r="I264"/>
  <c r="G264" s="1"/>
  <c r="I263"/>
  <c r="G263" s="1"/>
  <c r="I262"/>
  <c r="G262" s="1"/>
  <c r="I261"/>
  <c r="G261" s="1"/>
  <c r="G260"/>
  <c r="K259"/>
  <c r="K258" s="1"/>
  <c r="J259"/>
  <c r="J258" s="1"/>
  <c r="H259"/>
  <c r="H258" s="1"/>
  <c r="I256"/>
  <c r="G256" s="1"/>
  <c r="I255"/>
  <c r="G255" s="1"/>
  <c r="I254"/>
  <c r="G254" s="1"/>
  <c r="I253"/>
  <c r="G253" s="1"/>
  <c r="I252"/>
  <c r="G252" s="1"/>
  <c r="I251"/>
  <c r="G251" s="1"/>
  <c r="I250"/>
  <c r="G250" s="1"/>
  <c r="I249"/>
  <c r="I248"/>
  <c r="G248" s="1"/>
  <c r="G247"/>
  <c r="I246"/>
  <c r="G246" s="1"/>
  <c r="K245"/>
  <c r="K244" s="1"/>
  <c r="J245"/>
  <c r="J244" s="1"/>
  <c r="H245"/>
  <c r="H244" s="1"/>
  <c r="I243"/>
  <c r="G243" s="1"/>
  <c r="I242"/>
  <c r="G242" s="1"/>
  <c r="I241"/>
  <c r="G241" s="1"/>
  <c r="I240"/>
  <c r="G240" s="1"/>
  <c r="I239"/>
  <c r="G239" s="1"/>
  <c r="I238"/>
  <c r="G238" s="1"/>
  <c r="I237"/>
  <c r="G237" s="1"/>
  <c r="I236"/>
  <c r="G236" s="1"/>
  <c r="I235"/>
  <c r="G235" s="1"/>
  <c r="I234"/>
  <c r="G234" s="1"/>
  <c r="I233"/>
  <c r="G233" s="1"/>
  <c r="I232"/>
  <c r="G232" s="1"/>
  <c r="I231"/>
  <c r="G231" s="1"/>
  <c r="I230"/>
  <c r="G230" s="1"/>
  <c r="I229"/>
  <c r="G229" s="1"/>
  <c r="I228"/>
  <c r="G228" s="1"/>
  <c r="I227"/>
  <c r="G227" s="1"/>
  <c r="K226"/>
  <c r="K225" s="1"/>
  <c r="J226"/>
  <c r="J225" s="1"/>
  <c r="H226"/>
  <c r="I224"/>
  <c r="G224" s="1"/>
  <c r="I223"/>
  <c r="G223" s="1"/>
  <c r="I222"/>
  <c r="G222" s="1"/>
  <c r="I221"/>
  <c r="G221" s="1"/>
  <c r="I220"/>
  <c r="G220" s="1"/>
  <c r="I219"/>
  <c r="G219" s="1"/>
  <c r="K218"/>
  <c r="K217" s="1"/>
  <c r="J218"/>
  <c r="J217" s="1"/>
  <c r="H218"/>
  <c r="I215"/>
  <c r="G215" s="1"/>
  <c r="I214"/>
  <c r="G214" s="1"/>
  <c r="I213"/>
  <c r="G213" s="1"/>
  <c r="I212"/>
  <c r="G212" s="1"/>
  <c r="I211"/>
  <c r="G211" s="1"/>
  <c r="I210"/>
  <c r="G210" s="1"/>
  <c r="I209"/>
  <c r="G209" s="1"/>
  <c r="I208"/>
  <c r="G208" s="1"/>
  <c r="I207"/>
  <c r="G207" s="1"/>
  <c r="I206"/>
  <c r="G206" s="1"/>
  <c r="I205"/>
  <c r="G205" s="1"/>
  <c r="I204"/>
  <c r="G204" s="1"/>
  <c r="I203"/>
  <c r="G203" s="1"/>
  <c r="I202"/>
  <c r="G202" s="1"/>
  <c r="I201"/>
  <c r="G201" s="1"/>
  <c r="I200"/>
  <c r="G200" s="1"/>
  <c r="I199"/>
  <c r="G199" s="1"/>
  <c r="I198"/>
  <c r="G198" s="1"/>
  <c r="I197"/>
  <c r="G197" s="1"/>
  <c r="I196"/>
  <c r="G196" s="1"/>
  <c r="I195"/>
  <c r="G195" s="1"/>
  <c r="I194"/>
  <c r="G194" s="1"/>
  <c r="I193"/>
  <c r="G193" s="1"/>
  <c r="I192"/>
  <c r="G192" s="1"/>
  <c r="I191"/>
  <c r="G191" s="1"/>
  <c r="I190"/>
  <c r="G190" s="1"/>
  <c r="I189"/>
  <c r="G189" s="1"/>
  <c r="I188"/>
  <c r="G188" s="1"/>
  <c r="I187"/>
  <c r="G187" s="1"/>
  <c r="I186"/>
  <c r="G186" s="1"/>
  <c r="I185"/>
  <c r="G185" s="1"/>
  <c r="I184"/>
  <c r="G184" s="1"/>
  <c r="I183"/>
  <c r="G183" s="1"/>
  <c r="I182"/>
  <c r="G182" s="1"/>
  <c r="I181"/>
  <c r="G181" s="1"/>
  <c r="I180"/>
  <c r="G180" s="1"/>
  <c r="I179"/>
  <c r="G179" s="1"/>
  <c r="I178"/>
  <c r="G178" s="1"/>
  <c r="I177"/>
  <c r="G177" s="1"/>
  <c r="I176"/>
  <c r="G176" s="1"/>
  <c r="K175"/>
  <c r="K174" s="1"/>
  <c r="J175"/>
  <c r="J174" s="1"/>
  <c r="H175"/>
  <c r="H174" s="1"/>
  <c r="I172"/>
  <c r="G172" s="1"/>
  <c r="I171"/>
  <c r="G171" s="1"/>
  <c r="I170"/>
  <c r="G170" s="1"/>
  <c r="I169"/>
  <c r="G169" s="1"/>
  <c r="I168"/>
  <c r="G168" s="1"/>
  <c r="I167"/>
  <c r="G167" s="1"/>
  <c r="I166"/>
  <c r="G166" s="1"/>
  <c r="I165"/>
  <c r="G165" s="1"/>
  <c r="I164"/>
  <c r="G164" s="1"/>
  <c r="I163"/>
  <c r="G163" s="1"/>
  <c r="I162"/>
  <c r="G162" s="1"/>
  <c r="I161"/>
  <c r="G161" s="1"/>
  <c r="I160"/>
  <c r="G160" s="1"/>
  <c r="I159"/>
  <c r="G159" s="1"/>
  <c r="I158"/>
  <c r="G158" s="1"/>
  <c r="K157"/>
  <c r="K156" s="1"/>
  <c r="J157"/>
  <c r="J156" s="1"/>
  <c r="H157"/>
  <c r="I155"/>
  <c r="G155" s="1"/>
  <c r="I154"/>
  <c r="G154" s="1"/>
  <c r="I153"/>
  <c r="G153" s="1"/>
  <c r="I152"/>
  <c r="G152" s="1"/>
  <c r="I151"/>
  <c r="G151" s="1"/>
  <c r="I150"/>
  <c r="G150" s="1"/>
  <c r="I149"/>
  <c r="G149" s="1"/>
  <c r="I148"/>
  <c r="G148" s="1"/>
  <c r="I147"/>
  <c r="G147" s="1"/>
  <c r="I146"/>
  <c r="G146" s="1"/>
  <c r="I145"/>
  <c r="G145" s="1"/>
  <c r="I144"/>
  <c r="G144" s="1"/>
  <c r="K143"/>
  <c r="K142" s="1"/>
  <c r="J143"/>
  <c r="J142" s="1"/>
  <c r="H143"/>
  <c r="G140"/>
  <c r="G139"/>
  <c r="I138"/>
  <c r="G138" s="1"/>
  <c r="I137"/>
  <c r="G137" s="1"/>
  <c r="I136"/>
  <c r="G136" s="1"/>
  <c r="I135"/>
  <c r="G135" s="1"/>
  <c r="I134"/>
  <c r="G134" s="1"/>
  <c r="K133"/>
  <c r="K132" s="1"/>
  <c r="J133"/>
  <c r="J132" s="1"/>
  <c r="H133"/>
  <c r="H132" s="1"/>
  <c r="I131"/>
  <c r="G131" s="1"/>
  <c r="I130"/>
  <c r="G130" s="1"/>
  <c r="I129"/>
  <c r="G129" s="1"/>
  <c r="I128"/>
  <c r="G128" s="1"/>
  <c r="I127"/>
  <c r="G127" s="1"/>
  <c r="I126"/>
  <c r="G126" s="1"/>
  <c r="I125"/>
  <c r="G125" s="1"/>
  <c r="I124"/>
  <c r="G124" s="1"/>
  <c r="I123"/>
  <c r="G123" s="1"/>
  <c r="I122"/>
  <c r="G122" s="1"/>
  <c r="I121"/>
  <c r="G121" s="1"/>
  <c r="I120"/>
  <c r="G120" s="1"/>
  <c r="I119"/>
  <c r="G119" s="1"/>
  <c r="K118"/>
  <c r="K117" s="1"/>
  <c r="J118"/>
  <c r="J117" s="1"/>
  <c r="H118"/>
  <c r="H117" s="1"/>
  <c r="I116"/>
  <c r="G116" s="1"/>
  <c r="I115"/>
  <c r="G115" s="1"/>
  <c r="I114"/>
  <c r="G114" s="1"/>
  <c r="I113"/>
  <c r="G113" s="1"/>
  <c r="I112"/>
  <c r="G112" s="1"/>
  <c r="G111"/>
  <c r="I110"/>
  <c r="G110" s="1"/>
  <c r="I109"/>
  <c r="G109" s="1"/>
  <c r="I108"/>
  <c r="G108" s="1"/>
  <c r="I107"/>
  <c r="G107" s="1"/>
  <c r="I106"/>
  <c r="G106" s="1"/>
  <c r="I105"/>
  <c r="G105" s="1"/>
  <c r="I104"/>
  <c r="G104" s="1"/>
  <c r="I103"/>
  <c r="G103" s="1"/>
  <c r="I102"/>
  <c r="G102" s="1"/>
  <c r="I101"/>
  <c r="G101" s="1"/>
  <c r="I100"/>
  <c r="G100" s="1"/>
  <c r="I99"/>
  <c r="G99" s="1"/>
  <c r="I98"/>
  <c r="G98" s="1"/>
  <c r="I97"/>
  <c r="G97" s="1"/>
  <c r="I96"/>
  <c r="G96" s="1"/>
  <c r="I95"/>
  <c r="G95" s="1"/>
  <c r="I94"/>
  <c r="G94" s="1"/>
  <c r="I93"/>
  <c r="G93" s="1"/>
  <c r="I92"/>
  <c r="G92" s="1"/>
  <c r="I91"/>
  <c r="G91" s="1"/>
  <c r="I90"/>
  <c r="G90" s="1"/>
  <c r="I89"/>
  <c r="G89" s="1"/>
  <c r="I88"/>
  <c r="G88" s="1"/>
  <c r="I87"/>
  <c r="G87" s="1"/>
  <c r="I86"/>
  <c r="I85"/>
  <c r="G85" s="1"/>
  <c r="K84"/>
  <c r="J84"/>
  <c r="H84"/>
  <c r="K83"/>
  <c r="J83"/>
  <c r="H83"/>
  <c r="I82"/>
  <c r="G82" s="1"/>
  <c r="I81"/>
  <c r="G81" s="1"/>
  <c r="I80"/>
  <c r="G80" s="1"/>
  <c r="I79"/>
  <c r="G79" s="1"/>
  <c r="I78"/>
  <c r="G78" s="1"/>
  <c r="I77"/>
  <c r="G77" s="1"/>
  <c r="I76"/>
  <c r="G76" s="1"/>
  <c r="I75"/>
  <c r="G75" s="1"/>
  <c r="I74"/>
  <c r="G74" s="1"/>
  <c r="I73"/>
  <c r="G73" s="1"/>
  <c r="I72"/>
  <c r="G72" s="1"/>
  <c r="I71"/>
  <c r="G71" s="1"/>
  <c r="I70"/>
  <c r="G70" s="1"/>
  <c r="I69"/>
  <c r="G69" s="1"/>
  <c r="I68"/>
  <c r="G68" s="1"/>
  <c r="I67"/>
  <c r="G67" s="1"/>
  <c r="I66"/>
  <c r="G66" s="1"/>
  <c r="I65"/>
  <c r="G65" s="1"/>
  <c r="I64"/>
  <c r="G64" s="1"/>
  <c r="I63"/>
  <c r="G63" s="1"/>
  <c r="I62"/>
  <c r="G62" s="1"/>
  <c r="I61"/>
  <c r="G61" s="1"/>
  <c r="I60"/>
  <c r="G60" s="1"/>
  <c r="I59"/>
  <c r="G59" s="1"/>
  <c r="K58"/>
  <c r="K57" s="1"/>
  <c r="J58"/>
  <c r="J57" s="1"/>
  <c r="H58"/>
  <c r="I56"/>
  <c r="G56" s="1"/>
  <c r="I55"/>
  <c r="G55" s="1"/>
  <c r="G54"/>
  <c r="I53"/>
  <c r="G53" s="1"/>
  <c r="I52"/>
  <c r="G52" s="1"/>
  <c r="I51"/>
  <c r="G51" s="1"/>
  <c r="I50"/>
  <c r="G50" s="1"/>
  <c r="I49"/>
  <c r="G49" s="1"/>
  <c r="I48"/>
  <c r="G48" s="1"/>
  <c r="I47"/>
  <c r="G47" s="1"/>
  <c r="I46"/>
  <c r="G46" s="1"/>
  <c r="I45"/>
  <c r="G45" s="1"/>
  <c r="I44"/>
  <c r="G44" s="1"/>
  <c r="I43"/>
  <c r="G43" s="1"/>
  <c r="I42"/>
  <c r="G42" s="1"/>
  <c r="I41"/>
  <c r="G41" s="1"/>
  <c r="I40"/>
  <c r="G40" s="1"/>
  <c r="I39"/>
  <c r="G39" s="1"/>
  <c r="I38"/>
  <c r="G38" s="1"/>
  <c r="I37"/>
  <c r="G37" s="1"/>
  <c r="I36"/>
  <c r="G36" s="1"/>
  <c r="I35"/>
  <c r="G35" s="1"/>
  <c r="I34"/>
  <c r="G34" s="1"/>
  <c r="I33"/>
  <c r="G33" s="1"/>
  <c r="I32"/>
  <c r="G32" s="1"/>
  <c r="G31"/>
  <c r="I30"/>
  <c r="G30" s="1"/>
  <c r="I29"/>
  <c r="G29" s="1"/>
  <c r="I28"/>
  <c r="G28" s="1"/>
  <c r="G27"/>
  <c r="I26"/>
  <c r="G26" s="1"/>
  <c r="I25"/>
  <c r="G25" s="1"/>
  <c r="I24"/>
  <c r="G24" s="1"/>
  <c r="I23"/>
  <c r="G23" s="1"/>
  <c r="I22"/>
  <c r="G22" s="1"/>
  <c r="I21"/>
  <c r="G21" s="1"/>
  <c r="I19"/>
  <c r="G19" s="1"/>
  <c r="I18"/>
  <c r="G18" s="1"/>
  <c r="G17"/>
  <c r="I16"/>
  <c r="G16" s="1"/>
  <c r="I14"/>
  <c r="G14" s="1"/>
  <c r="K13"/>
  <c r="K12" s="1"/>
  <c r="J13"/>
  <c r="J12" s="1"/>
  <c r="H13"/>
  <c r="H12" s="1"/>
  <c r="I226" l="1"/>
  <c r="I225" s="1"/>
  <c r="G259"/>
  <c r="K270"/>
  <c r="I13"/>
  <c r="I12" s="1"/>
  <c r="I157"/>
  <c r="I156" s="1"/>
  <c r="I118"/>
  <c r="I117" s="1"/>
  <c r="G117" s="1"/>
  <c r="J270"/>
  <c r="I58"/>
  <c r="I57" s="1"/>
  <c r="H156"/>
  <c r="I175"/>
  <c r="I174" s="1"/>
  <c r="G174" s="1"/>
  <c r="I133"/>
  <c r="I132" s="1"/>
  <c r="G132" s="1"/>
  <c r="H57"/>
  <c r="G86"/>
  <c r="I84"/>
  <c r="G84" s="1"/>
  <c r="I83"/>
  <c r="G83" s="1"/>
  <c r="H142"/>
  <c r="G249"/>
  <c r="G245" s="1"/>
  <c r="I245"/>
  <c r="I244" s="1"/>
  <c r="G244" s="1"/>
  <c r="H217"/>
  <c r="I143"/>
  <c r="I142" s="1"/>
  <c r="I218"/>
  <c r="I217" s="1"/>
  <c r="H225"/>
  <c r="I259"/>
  <c r="I258" s="1"/>
  <c r="G258" s="1"/>
  <c r="G13" l="1"/>
  <c r="G12" s="1"/>
  <c r="G156"/>
  <c r="G226"/>
  <c r="G225"/>
  <c r="G217"/>
  <c r="G218"/>
  <c r="G57"/>
  <c r="G133"/>
  <c r="G58"/>
  <c r="G157"/>
  <c r="G118"/>
  <c r="G175"/>
  <c r="G143"/>
  <c r="G142" s="1"/>
  <c r="I270"/>
  <c r="H270"/>
  <c r="G270" l="1"/>
</calcChain>
</file>

<file path=xl/sharedStrings.xml><?xml version="1.0" encoding="utf-8"?>
<sst xmlns="http://schemas.openxmlformats.org/spreadsheetml/2006/main" count="862" uniqueCount="475">
  <si>
    <t xml:space="preserve">                            Додаток 7</t>
  </si>
  <si>
    <t>до рішення міської ради</t>
  </si>
  <si>
    <t xml:space="preserve">№ </t>
  </si>
  <si>
    <t>Розподіл витрат бюджету Луцької міської територіальної громади на реалізацію місцевих програм у 2025 році</t>
  </si>
  <si>
    <t>.0355100000</t>
  </si>
  <si>
    <t>(код бюджету)</t>
  </si>
  <si>
    <t>грн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</si>
  <si>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</si>
  <si>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</si>
  <si>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</si>
  <si>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</si>
  <si>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  програми</t>
  </si>
  <si>
    <t>Дата та номер документа, яким затверджено місцеву програму</t>
  </si>
  <si>
    <t>Усього</t>
  </si>
  <si>
    <t>Загальний                         фонд</t>
  </si>
  <si>
    <t>Спеціальний фонд</t>
  </si>
  <si>
    <t>усього</t>
  </si>
  <si>
    <t>Спеціальний фонд (2)</t>
  </si>
  <si>
    <t>у тому числі бюджет розвитку</t>
  </si>
  <si>
    <t>0200000</t>
  </si>
  <si>
    <t xml:space="preserve">Виконавчий комітет                           </t>
  </si>
  <si>
    <t>0210000</t>
  </si>
  <si>
    <t>.0210150</t>
  </si>
  <si>
    <t>.0150</t>
  </si>
  <si>
    <t>.0111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</si>
  <si>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</si>
  <si>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Програма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2021-2024 роки</t>
  </si>
  <si>
    <t>Рішення Луцької міської ради від 21.02.2023 №56</t>
  </si>
  <si>
    <t>.0213112</t>
  </si>
  <si>
    <t>.3112</t>
  </si>
  <si>
    <t>Заходи державної політики з питань дітей та їх соціального захисту</t>
  </si>
  <si>
    <t>Міська програма соціально-правового захисту дітей Луцької територіальної громади на 2025-2029 роки</t>
  </si>
  <si>
    <t>ПРОЄКТ</t>
  </si>
  <si>
    <t>.0214081</t>
  </si>
  <si>
    <t>0829</t>
  </si>
  <si>
    <t>Забезпечення діяльності інших закладів в галузі культури і мистецтва</t>
  </si>
  <si>
    <t xml:space="preserve"> Програма розвитку комунального підприємства "Луцький зоопарк" на 2024-2025 роки</t>
  </si>
  <si>
    <t>Рішення Луцької міської ради від 20.12.2023 № 54/4</t>
  </si>
  <si>
    <t>0214082</t>
  </si>
  <si>
    <t>4082</t>
  </si>
  <si>
    <t>Інші  заходи в галузі культури і мистецтва</t>
  </si>
  <si>
    <t>Програма розвитку міжнародного співробітництва Луцької міської територіальної громади та залучення міжнародної технічної допомоги на 2024-2025 роки</t>
  </si>
  <si>
    <t>Рішення Луцької міської ради від 20.12.2023 №54/23</t>
  </si>
  <si>
    <t>Програма розвитку культури Луцької міської територіальної громади на 2022-2025 роки</t>
  </si>
  <si>
    <t>Рішення Луцької міської ради від 22.12.2021 №24/119</t>
  </si>
  <si>
    <t>0216020</t>
  </si>
  <si>
    <t>0620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</si>
  <si>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</si>
  <si>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регулювання чисельності безпритульних тварин гуманними методами на 2025-2027 роки</t>
  </si>
  <si>
    <t>Рішення Луцької міської ради від 28.08.2024 №62/106</t>
  </si>
  <si>
    <t>0217670</t>
  </si>
  <si>
    <t>0490</t>
  </si>
  <si>
    <t>Внески до статутного капіталу суб’єктів господарювання</t>
  </si>
  <si>
    <t>.0213242</t>
  </si>
  <si>
    <t>Інші заходи у сфері соціального захисту і соціального забезпечення</t>
  </si>
  <si>
    <t>Програма соціального захисту населення Луцької міської територіальної громади на 2023-2025  роки</t>
  </si>
  <si>
    <t>Рішення Луцької міської ради від 29.11.2023  №53/75</t>
  </si>
  <si>
    <t>0217421</t>
  </si>
  <si>
    <t>.0453</t>
  </si>
  <si>
    <t xml:space="preserve">Утримання та розвиток наземного електротранспорту </t>
  </si>
  <si>
    <t>Програма розвитку громадського транспорту Луцької міської територіальної громади на 2023-2027 роки</t>
  </si>
  <si>
    <t>Рішення Луцької міської ради від 13.12.2022 №38/15</t>
  </si>
  <si>
    <t>0217340</t>
  </si>
  <si>
    <t>0443</t>
  </si>
  <si>
    <t>Проектування, реставрація та охорона пам'яток архітектури</t>
  </si>
  <si>
    <t>Програма "Впровадження транскордонного проекту "Нове життя старого міста: ревіталізація пам"яток історико-культурної спадщини Любліна і Луцька"</t>
  </si>
  <si>
    <t>Рішення Луцької міської ради від 23.12.2020 № 2/23</t>
  </si>
  <si>
    <t>0217622</t>
  </si>
  <si>
    <t>7622</t>
  </si>
  <si>
    <t>0470</t>
  </si>
  <si>
    <t>Реалізація програм і заходів в галузі туризму та курортів</t>
  </si>
  <si>
    <t>Програма розвитку туризму Луцької міської територіальної громади на 2024-2025 роки</t>
  </si>
  <si>
    <t>Рішення Луцької міської ради від 20.12.2023 № 54/9</t>
  </si>
  <si>
    <t>Програма розвитку комунального підприємства "Центр розвитку туризму" на 2024-2025 роки</t>
  </si>
  <si>
    <t>Рішення Луцької міської ради від 20.12.2023 № 54/10</t>
  </si>
  <si>
    <t>0217700</t>
  </si>
  <si>
    <t>0133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</si>
  <si>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</si>
  <si>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 xml:space="preserve">Програма розвитку міжнародного співробітництва Луцької міської територіальної громади та залучення міжнародної технічної допомоги на 2024-2025 роки ( впровадження проєкту "Міста нуль відходів в Україні")         </t>
  </si>
  <si>
    <t>Програми "Впровадження міжнародного проєкту "Дике життя у великому місті: захист і промоція дикої природи й біорізноманіття в Луцьку та Жешуві" на 2024-2026 роки</t>
  </si>
  <si>
    <t>Рішення Луцької міської ради від 29.05.2024 № 59/97</t>
  </si>
  <si>
    <t>Рішення Луцької міської ради від 29.05.2024 №59/98</t>
  </si>
  <si>
    <t>.0218120</t>
  </si>
  <si>
    <t>.0320</t>
  </si>
  <si>
    <t>Організація рятування на водах</t>
  </si>
  <si>
    <t>Програма організації рятування людей на водних об'єктах Луцької міської територіальної гомади в літній період на 2022-2026 роки</t>
  </si>
  <si>
    <t>Рішення Луцької міської ради від 22.12.2021 № 24/66</t>
  </si>
  <si>
    <t>.0210180</t>
  </si>
  <si>
    <t>.0180</t>
  </si>
  <si>
    <t>.0133</t>
  </si>
  <si>
    <t>Інші видатки</t>
  </si>
  <si>
    <t>Програма забезпечення зберігання документів для соціально-правового захисту громадян Луцької МТГ на 2024 - 2026 роки</t>
  </si>
  <si>
    <t>Рішення Луцької міської ради від 20.12.2023  № 54/27</t>
  </si>
  <si>
    <t>.0218110</t>
  </si>
  <si>
    <t>Заходи із запобігання та ліквідації надзвичайних ситуацій та наслідків стихійного лиха</t>
  </si>
  <si>
    <t>Програма розвитку цивільного захисту Луцької міської територіальної громади на 2021-2025 роки</t>
  </si>
  <si>
    <t>Рішення Луцької міської ради від 23.12.2020 №2/12</t>
  </si>
  <si>
    <t>.0217426</t>
  </si>
  <si>
    <t>.0455</t>
  </si>
  <si>
    <t>Інші заходи у сфері електротранспорту</t>
  </si>
  <si>
    <t>Комплексна програма розвитку міського пасажирського електротранспорту на 2025-2027 роки</t>
  </si>
  <si>
    <t>Рішення Луцької міської ради від 30.10.2024 №64/110</t>
  </si>
  <si>
    <t>.0217610</t>
  </si>
  <si>
    <t>.0411</t>
  </si>
  <si>
    <t xml:space="preserve">Сприяння розвитку малого та середнього підприємництва </t>
  </si>
  <si>
    <t>Програма підтримки малого і середнього підприємництва Луцької міської територіальної громади на 2022-2026 ррки</t>
  </si>
  <si>
    <t>Рішення Луцької міської ради від  20.12.2023 № 54/30</t>
  </si>
  <si>
    <t>.0218230</t>
  </si>
  <si>
    <t>.0380</t>
  </si>
  <si>
    <t>Інші заходи громадського порядку та безпеки</t>
  </si>
  <si>
    <t>Програма забезпечення особистої безпеки громадян та протидії злочинності на 2021-2024 роки</t>
  </si>
  <si>
    <t>Рішення Луцької міської ради від 20.12.2023 №54/1</t>
  </si>
  <si>
    <t>0218240</t>
  </si>
  <si>
    <t>0380</t>
  </si>
  <si>
    <t>Заходи та роботи з територіальної оборони</t>
  </si>
  <si>
    <t>.0217691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</si>
  <si>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</si>
  <si>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Програма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2025-2027 роки</t>
  </si>
  <si>
    <t>.0218330</t>
  </si>
  <si>
    <t>0540</t>
  </si>
  <si>
    <t>Інша діяльність у сфері екології та охорони природних ресурсів</t>
  </si>
  <si>
    <t>Комплексна програма охорони довкілля  Луцької міської територіальної громади на 2022-2025 роки</t>
  </si>
  <si>
    <t>Рішення Луцької міської ради від 22.12.2021 № 24/65</t>
  </si>
  <si>
    <t>.0218340</t>
  </si>
  <si>
    <t>.0540</t>
  </si>
  <si>
    <t>Природоохоронні заходи за рахунок цільових фондів</t>
  </si>
  <si>
    <t>0218420</t>
  </si>
  <si>
    <t>8420</t>
  </si>
  <si>
    <t>0830</t>
  </si>
  <si>
    <t>Інші  заходи у сфері засобів масової інформації</t>
  </si>
  <si>
    <t>Програма з висвітлення діяльності Луцької міської ради на 2024-2026 роки</t>
  </si>
  <si>
    <t>Рішення Луцької міської ради від 20.12.2023 № 54/11</t>
  </si>
  <si>
    <t>0217461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</si>
  <si>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</si>
  <si>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</si>
  <si>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Програма "Впровадження  транскордонного проєкту    "Покращення безпеки транскордонної дорожньої інфраструктури Хелма і Луцька"</t>
  </si>
  <si>
    <t>Рішення Луцької міської ради від  24.04.2019 №56/73</t>
  </si>
  <si>
    <t>0217130</t>
  </si>
  <si>
    <t>0421</t>
  </si>
  <si>
    <t>Здійснення заходів із землеустрою</t>
  </si>
  <si>
    <t xml:space="preserve">Програма реалізації містобудівної політики, раціонального використання та охорони земель   Луцької міської територіальної громади на 2025-2026 роки </t>
  </si>
  <si>
    <t xml:space="preserve">ПРОЄКТ </t>
  </si>
  <si>
    <t>0217350</t>
  </si>
  <si>
    <t>Розроблення схем планування та забудови територій (містобудівної документації)</t>
  </si>
  <si>
    <t>0217650</t>
  </si>
  <si>
    <t>Проведення експертної грошової оцінки земельної ділянки чи права на неї</t>
  </si>
  <si>
    <t>0217450</t>
  </si>
  <si>
    <t>Інша діяльніть у сфері транспорту</t>
  </si>
  <si>
    <t>Програма підтримки функціонування інформаційних табло на зупинках громадського транспорту Луцької міської територіальної громади на 2025-2030 роки</t>
  </si>
  <si>
    <t>Рішення Луцької міської ради від 30.10.2024 №64/113</t>
  </si>
  <si>
    <t>Програма виконання доручень виборців та здійснення депутатських повноважень депутатами Луцької міської ради VІІІ скликання на 2021-2025 роки</t>
  </si>
  <si>
    <t>Рішення Луцької міської ради від 24.02.2021  №7/75</t>
  </si>
  <si>
    <t>0218600</t>
  </si>
  <si>
    <t>.0170</t>
  </si>
  <si>
    <t>Обслуговування місцевого боргу</t>
  </si>
  <si>
    <t>Програма управління місцевим боргом бюджету Луцької міської територіальної громади на 2024-2025 роки</t>
  </si>
  <si>
    <t>0217693</t>
  </si>
  <si>
    <t>Інша заходи пов'язані з економічною діяльністю</t>
  </si>
  <si>
    <t>Програма фінансової підтримки комунального підприємства "Луцькреклама" на 2024 - 2025 роки</t>
  </si>
  <si>
    <t>Рішення Луцької міської ради від 20.12.2023№ 54/17</t>
  </si>
  <si>
    <t xml:space="preserve">Програма забезпечення виконання рішень суду щодо безспірного списання коштів з розпорядника бюджетних коштів Виконавчого комітету Луцької міської ради на 2023-2025 роки </t>
  </si>
  <si>
    <t>Рішення Луцької міської ради від 31.10.2023 №52/111</t>
  </si>
  <si>
    <t>0218311</t>
  </si>
  <si>
    <t>0511</t>
  </si>
  <si>
    <t>Охорона та раціональне використання природних ресурсів</t>
  </si>
  <si>
    <t>Програма розвитку агропромислового комплексу Луцької міської територіальної громади на 2021-2025 роки</t>
  </si>
  <si>
    <t>Рішення Луцької міської ради від 26.08.2021 №17/65</t>
  </si>
  <si>
    <t>0217110</t>
  </si>
  <si>
    <t>Реалізація програм в галузі сільського господарства</t>
  </si>
  <si>
    <t>0600000</t>
  </si>
  <si>
    <t>Департамент освіти</t>
  </si>
  <si>
    <t>0610000</t>
  </si>
  <si>
    <t>0611010</t>
  </si>
  <si>
    <t>.0910</t>
  </si>
  <si>
    <t>Надання дошкільної освіти</t>
  </si>
  <si>
    <t>Комплексна програма "Розвиток освіти Луцької міської територіальної громади на 2025-2029 роки"</t>
  </si>
  <si>
    <t xml:space="preserve">Проєкт рішення Луцької міської ради </t>
  </si>
  <si>
    <t>0611021</t>
  </si>
  <si>
    <t>.0921</t>
  </si>
  <si>
    <t>Надання загальної середньої освіти закладами загальної середньої освіти за рахунок коштів місцевого бюджету</t>
  </si>
  <si>
    <t>0611025</t>
  </si>
  <si>
    <t>0922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</si>
  <si>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 за рахунок коштів місцевого бюджету</t>
  </si>
  <si>
    <t>0611070</t>
  </si>
  <si>
    <t>.0960</t>
  </si>
  <si>
    <t>Надання позашкільної освіти закладами позашкільної освіти, заходи із позашкільної роботи з дітьми</t>
  </si>
  <si>
    <t>0611181</t>
  </si>
  <si>
    <t>0990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</si>
  <si>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</si>
  <si>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</si>
  <si>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</si>
  <si>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0611142</t>
  </si>
  <si>
    <t>Інші програми та заходи у сфері освіти</t>
  </si>
  <si>
    <t>Програма соціально-правового захисту дітей Луцької міської територіальної громади на 2025-2027 роки</t>
  </si>
  <si>
    <t>0615031</t>
  </si>
  <si>
    <t>0810</t>
  </si>
  <si>
    <t>Утримання та навчально-тренувальна робота комунальних дитячо-юнацьких спортивних шкіл</t>
  </si>
  <si>
    <t>Програма розвитку фізичної культури та спорту   Луцької міської територіальної громади   на 2024-2027 роки</t>
  </si>
  <si>
    <t>Рішення Луцької міської ради від 20.12.2023 №54/7</t>
  </si>
  <si>
    <t>0618340</t>
  </si>
  <si>
    <t>Комплексна програма охорони навколишнього природного середовища Луцької міської територіальної громади на 2018-2021 роки</t>
  </si>
  <si>
    <t>Рішення Луцької міської ради від 23.12.2020 №2/7</t>
  </si>
  <si>
    <t>0910</t>
  </si>
  <si>
    <t>Рішення Луцької міської ради від 23.12.2020 р. №2/12</t>
  </si>
  <si>
    <t>0921</t>
  </si>
  <si>
    <t>Надання загальної середньої освіти закладам загальної середньої освіти за рахунок коштів місцевого бюджету</t>
  </si>
  <si>
    <t>0970</t>
  </si>
  <si>
    <t>Заклади позашкільної освіти</t>
  </si>
  <si>
    <t>0617321</t>
  </si>
  <si>
    <t>7321</t>
  </si>
  <si>
    <t>Будівництво освітніх установ та закладів</t>
  </si>
  <si>
    <t>Комплексна програма соціальної підтримки ветеранів війни та членів їх сімей на 2024-2026 роки</t>
  </si>
  <si>
    <t>Рішення Луцької міської ради від 29.11.2023 №53/71</t>
  </si>
  <si>
    <t>.0922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</si>
  <si>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</si>
  <si>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Інші програми  та заходи у сфері освіти</t>
  </si>
  <si>
    <t>Програма національно - патріотичного виховання  та розвитку молоді Луцької міської територіальної громади на 2024-2027 роки</t>
  </si>
  <si>
    <t>Рішення Луцької міської ради від 20.12.2023 № 54/6</t>
  </si>
  <si>
    <t>0700000</t>
  </si>
  <si>
    <t>Управління охорони здоров'я</t>
  </si>
  <si>
    <t>0710000</t>
  </si>
  <si>
    <t>0712010</t>
  </si>
  <si>
    <t>0731</t>
  </si>
  <si>
    <t>Багатопрофільна стаціонарна  медична допомога населенню</t>
  </si>
  <si>
    <t>0712080</t>
  </si>
  <si>
    <t>0721</t>
  </si>
  <si>
    <t>Амбулаторно-поліклінічна допомога населенню</t>
  </si>
  <si>
    <t>0712090</t>
  </si>
  <si>
    <t>0722</t>
  </si>
  <si>
    <t>Спеціалізована амбулаторно-поліклінічна допомога населенню</t>
  </si>
  <si>
    <t>0712100</t>
  </si>
  <si>
    <t xml:space="preserve"> Стоматологічна допомога населенню</t>
  </si>
  <si>
    <t>0712152</t>
  </si>
  <si>
    <t>0763</t>
  </si>
  <si>
    <t xml:space="preserve">Інші програми  та заходи  у сфері охорони здоров'я </t>
  </si>
  <si>
    <t>Програма "Здоров'я мешканців Луцької міської територіальної громади на 2021-2025 роки"</t>
  </si>
  <si>
    <t xml:space="preserve"> Рішення Луцької міської ради від 23.12.2020 № 2/28</t>
  </si>
  <si>
    <t>0712030</t>
  </si>
  <si>
    <t>0733</t>
  </si>
  <si>
    <t>Лікарсько-акушерська допомога вагітним, породіллям та новонародженим</t>
  </si>
  <si>
    <t>0712151</t>
  </si>
  <si>
    <t>Забезпечення діяльності інших закладів у сфері охорони здоров'я</t>
  </si>
  <si>
    <t>0717322</t>
  </si>
  <si>
    <t>Будівництво медичних установ та закладів</t>
  </si>
  <si>
    <t>Програма "Фінансова підтримка комунальних підприємств охорони здоров'я Луцької міської територіальної громади на 2021-2025 роки"</t>
  </si>
  <si>
    <t xml:space="preserve"> Рішення Луцької міської ради від 23.12.2020 № 2/27</t>
  </si>
  <si>
    <t>0712111</t>
  </si>
  <si>
    <t>0725</t>
  </si>
  <si>
    <t>Первинна медична допомога населенню, що надається центрами первинної медичної ( медико-санітарної )  допомоги</t>
  </si>
  <si>
    <t>0718861</t>
  </si>
  <si>
    <t>Надання бюджетних позичок суб'єктам господарювання</t>
  </si>
  <si>
    <t>Програма  профілактики раку шийки матки шляхом вакцинації дівчат віком 9–14 років проти вірусу папіломи людини на 2023–2027 роки</t>
  </si>
  <si>
    <t>Рішення Луцької міської ради від 31.05.2023  №45/73</t>
  </si>
  <si>
    <t>.0800000</t>
  </si>
  <si>
    <t>.0810000</t>
  </si>
  <si>
    <t>.0810160</t>
  </si>
  <si>
    <t>.0160</t>
  </si>
  <si>
    <t>Керівництво і управління у відповідній сфері у містах  (місті Києві), селищах, селах,територіальних громадах</t>
  </si>
  <si>
    <t>Програма соціальної адаптації осіб з інвалідністю Луцької міської територіальної громади на 2024-2026 роки</t>
  </si>
  <si>
    <t>Рішення Луцької міської ради від 23.12.2020 № 2/42</t>
  </si>
  <si>
    <t>.0813031</t>
  </si>
  <si>
    <t>Надання інших пільг окремим категоріям громадян відповідно до законодавства</t>
  </si>
  <si>
    <t>.083032</t>
  </si>
  <si>
    <t>Надання пільг окремим категоріям громадян з оплати послуг зв'язку</t>
  </si>
  <si>
    <t>.0813035</t>
  </si>
  <si>
    <t>Компенсаційні виплати на пільговий проїзд окремих категорій громадян на залізничному транспорті</t>
  </si>
  <si>
    <t>.0813050</t>
  </si>
  <si>
    <t>Компенс.пільги осіб, які постр.внаслідок ЧАЕС</t>
  </si>
  <si>
    <t>.0813140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</si>
  <si>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</si>
  <si>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.0813160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</si>
  <si>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</si>
  <si>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.0813180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</si>
  <si>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 </t>
  </si>
  <si>
    <t>.0813192</t>
  </si>
  <si>
    <t>Надання фінансової підтримки громадським об'єднанням  ветеранів і осіб з івалідністю, діяльність яких має соціальну спрямованість</t>
  </si>
  <si>
    <t>.0813230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</si>
  <si>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</si>
  <si>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.0813242</t>
  </si>
  <si>
    <t>.0813104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</si>
  <si>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</si>
  <si>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Програма розвитку надання соціальних послуг в Луцькій міській територіальній громаді на 2021-2025 роки</t>
  </si>
  <si>
    <t>Рішення Луцької міської ради від 30.07.2021 №15/84</t>
  </si>
  <si>
    <t>.0817693</t>
  </si>
  <si>
    <t>Інші заходи, повязані з економічною діяльністю</t>
  </si>
  <si>
    <t>Програма забезпечення виконання рішень суду та виконавчих документів на 2024-2026 роки</t>
  </si>
  <si>
    <t>Рішення Луцької міської ради від 26.05.2021 №12/24</t>
  </si>
  <si>
    <t>.0900000</t>
  </si>
  <si>
    <t>Управління  соціальних служб для сім'ї, дітей та молоді</t>
  </si>
  <si>
    <t>.0910000</t>
  </si>
  <si>
    <t>.0913123</t>
  </si>
  <si>
    <t>.3123</t>
  </si>
  <si>
    <t>.1040</t>
  </si>
  <si>
    <t>Заходи державної політики з питань сім"ї</t>
  </si>
  <si>
    <t xml:space="preserve"> Програма надання інтегрованих соціальних послуг для сімей, дітей  та молоді Луцької міської територіальної громади на 2021-2025 роки</t>
  </si>
  <si>
    <t>Рішення Луцької міської ради від 23.12.2020 №2/38</t>
  </si>
  <si>
    <t>Програма запобігання та протидії домашньому насильству Луцької міської територіальної громади на 2021-2025 роки</t>
  </si>
  <si>
    <t>Рішення Луцької міської ради від 23.06.2021 №13/111</t>
  </si>
  <si>
    <t>Програма розвитку та підтримки громадських організацій соціального спряування на 2021-2025 роки</t>
  </si>
  <si>
    <t>Рішення Луцької міської ради від 23.12.2020 №2/39</t>
  </si>
  <si>
    <t>Комплексна програма соціальної підтримки ветеранів війни  та членів їх сімей на 2024-2026 роки</t>
  </si>
  <si>
    <t>Програма сприяння розвитку волонтерства Луцької міської територіальної громади на 2023-2027 роки</t>
  </si>
  <si>
    <t>Рішення Луцької міської ради від 31.03.2023 №43/72</t>
  </si>
  <si>
    <t>Програма з протидії поширенню наркоманії та інших негативних проявів серед молоді, боротьби з незаконним обігом наркотичних звсобів у Луцькій міській територіальній громаді на 2024-2025 роки</t>
  </si>
  <si>
    <t>Рішення Луцької міської ради від 20.12.2023 №54/8</t>
  </si>
  <si>
    <t xml:space="preserve">Департамент  культури </t>
  </si>
  <si>
    <t>0160</t>
  </si>
  <si>
    <t>0111</t>
  </si>
  <si>
    <t>Керівництво і управління у відповідній сфері у містах  (місті Києві), селищах, селах, територіальних громадах</t>
  </si>
  <si>
    <t>Рішення Луцької міської ради від  22.12.2021 №24/119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</si>
  <si>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</si>
  <si>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</si>
  <si>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</si>
  <si>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</si>
  <si>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</si>
  <si>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</si>
  <si>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і виставок</t>
  </si>
  <si>
    <t>1014060</t>
  </si>
  <si>
    <t>4060</t>
  </si>
  <si>
    <t>0828</t>
  </si>
  <si>
    <t>Забезпечення діяльності палаців і будинків культури, клубів, центрів дозвілля та інших клубних закладів</t>
  </si>
  <si>
    <t>1011080</t>
  </si>
  <si>
    <t>1080</t>
  </si>
  <si>
    <t>0960</t>
  </si>
  <si>
    <t>Надання спеціальної освіти мистпецькими школами</t>
  </si>
  <si>
    <t>1014082</t>
  </si>
  <si>
    <t>Інші заходи в галузі культури і мистецтва</t>
  </si>
  <si>
    <t>1014081</t>
  </si>
  <si>
    <t>4081</t>
  </si>
  <si>
    <t xml:space="preserve"> Програма розвитку комунального підприємства "Луцький зоопарк" на 2022-2023 роки</t>
  </si>
  <si>
    <t>Рішення Луцької міської ради від  22.12.2021 №24/64</t>
  </si>
  <si>
    <t>Програма виконання доручень виборців та здійснення депутатських  повноважень депутатами Луцької міської ради  VIII cкликання 2021-2025 роки</t>
  </si>
  <si>
    <t>Рішення Луцької міської ради від 24.02.2021 р. №7/75</t>
  </si>
  <si>
    <t>1011100</t>
  </si>
  <si>
    <t>1100</t>
  </si>
  <si>
    <t>Департамент молоді та спорту</t>
  </si>
  <si>
    <t>.3131</t>
  </si>
  <si>
    <t>Заходи державної політики з питань молоді</t>
  </si>
  <si>
    <t>Програма реалізації молодіжної політики у  Луцькій міської територіальної громади на 2024-2027 роки</t>
  </si>
  <si>
    <t>Рішення Луцької міської ради від 20.12.2023 №54/5</t>
  </si>
  <si>
    <t>Програма національно - патріотичного виховання дітей та молоді Луцької міської територіальної громади на 2024-2027 роки</t>
  </si>
  <si>
    <t>Рішення Луцької міської ради від 20.12.2023 №54/6</t>
  </si>
  <si>
    <t>.5061</t>
  </si>
  <si>
    <t>.0810</t>
  </si>
  <si>
    <t>Забезпечення діяльності місцевих  центрів фізичного здоров"я населення  "Спорт для всіх" та проведення  фізкультурно-масових заходів серед населення регіону</t>
  </si>
  <si>
    <t>.5062</t>
  </si>
  <si>
    <t>Підтримка спорту вищих досягнень та організацій, які здійснюють фізкультурно-спортивну діяльність в регіоні</t>
  </si>
  <si>
    <t>1115031</t>
  </si>
  <si>
    <t>Будівництво споруд, установ та закладів фізичної культури і спорту</t>
  </si>
  <si>
    <t>1118240</t>
  </si>
  <si>
    <t>Програма покращення матеріально-технічного забезпечення військових частин та інших військових формувань, проведення заходів територіальної оборони та мобілізаційної підготовки Луцької міської територіальної громади на 2022-2024 роки</t>
  </si>
  <si>
    <t>Рішення Луцької міської ради від 20.12.2023 №54/20</t>
  </si>
  <si>
    <t>1040</t>
  </si>
  <si>
    <t>Будівництво споруд, установ та закладів фізичної культури і спорту</t>
  </si>
  <si>
    <t>1117693</t>
  </si>
  <si>
    <t>Програма фінансової підтримки КП "Стадіон Авангард" на 2023-2025 роки</t>
  </si>
  <si>
    <t>Рішення Луцької міської ради від 13.12.2022 №38/12</t>
  </si>
  <si>
    <t>1117670</t>
  </si>
  <si>
    <t>Департамент ЖКГ</t>
  </si>
  <si>
    <t>1216011</t>
  </si>
  <si>
    <t>0610</t>
  </si>
  <si>
    <t>Експлуатація та технічне обслуговування житлового фонду</t>
  </si>
  <si>
    <t>Програма капітального ремонту житлового фонду Луцької міської територіальної громади на 2020-2026 роки</t>
  </si>
  <si>
    <t>Рішення Луцької міської ради від 29.01.2020 №69/87</t>
  </si>
  <si>
    <t>1216015</t>
  </si>
  <si>
    <t>Забезпечення надійної та безперебійної експлуатації ліфтів</t>
  </si>
  <si>
    <t>1216090</t>
  </si>
  <si>
    <t>0640</t>
  </si>
  <si>
    <t>Інша діяльність у сфері житлово-комунального господарства</t>
  </si>
  <si>
    <t>1216020</t>
  </si>
  <si>
    <t>Забезпечення функціонування підприємств, установ та організацій, що виробляють, викорнують та/або надають житлово-комунальні послуги</t>
  </si>
  <si>
    <t>Програма з благоустрою Луцької міської територіальної громади на 2018-2026 роки</t>
  </si>
  <si>
    <t>Рішення Луцької міської ради від 30.08.2023 №50/75</t>
  </si>
  <si>
    <t>.0620</t>
  </si>
  <si>
    <t>Організація благоустрою населених пунктів</t>
  </si>
  <si>
    <t>1217310</t>
  </si>
  <si>
    <t>Будівництво об'єктів житлово-комунального господарства</t>
  </si>
  <si>
    <t>1217461</t>
  </si>
  <si>
    <t>1217363</t>
  </si>
  <si>
    <t>Виконання інвестиційних проектів в рамках здійснення заходів щодо соціально-економічного розвитку окремих територій</t>
  </si>
  <si>
    <t>Програма розвитку та збереження зелених насаджень Луцької міської територіальної громади на 2021-2025 роки</t>
  </si>
  <si>
    <t>Рішення Луцької міської ради від 23.06.2021 року № 13/81</t>
  </si>
  <si>
    <t>Програма утримання та ремонту мереж зовнішнього освітлення та світлофорних об'єктів Луцької міської територіальної громади на 2021-2025 роки</t>
  </si>
  <si>
    <t>Рішення Луцької міської ради від 30.08.2023 №50/78</t>
  </si>
  <si>
    <t>1217670</t>
  </si>
  <si>
    <t>Програма сталого функціонування об’єктів фонтанного господарства на 2020 – 2022 роки</t>
  </si>
  <si>
    <t>Рішення Луцької міської ради від 09.06.2020 №81/10</t>
  </si>
  <si>
    <t>Програми капітального ремонту фонтану з влаштуванням комплексу рекреаційних споруд на Театральному майдані в м. Луцьку Волинської області</t>
  </si>
  <si>
    <t>Рішення Луцької міської ради від 23.12.2020 №2/45</t>
  </si>
  <si>
    <t xml:space="preserve">Інша діяльність, пов’язана з експлуатацією об’єктів житлово-комунального господарства </t>
  </si>
  <si>
    <t>Програми розвитку дорожнього господарства Луцької міської територіальної громади на 2018-2026 роки</t>
  </si>
  <si>
    <t>Рішення Луцької міської ради від 30.08.2023 №50/74</t>
  </si>
  <si>
    <t>Програма відшкодування частини суми кредитів ОСББ Луцької міської територіальної громади, залучених на впровадження в будинках енергоефективних та енергозберігаючих заходів на 2021-2026 роки</t>
  </si>
  <si>
    <t>Рішення Луцької міської ради від 30.08.2023 №50/72</t>
  </si>
  <si>
    <t>Комплексна програма охорони довкілля Луцької міської територіальної громади на 2022-2025 роки</t>
  </si>
  <si>
    <t>1218340</t>
  </si>
  <si>
    <t>Програма підтримки комунального підприємства "Луцький спеціалізований комбінат комунально-побутового обслуговування" на 2021-2025 роки</t>
  </si>
  <si>
    <t>Рішення Луцької міської ради від 30.08.2023 №50/79</t>
  </si>
  <si>
    <t>Забезпечення діяльності водопровідно-каналізаційного господарства</t>
  </si>
  <si>
    <t>Програма підтримки комунального підприємства "Луцькводоканал" на 2024-2025 роки</t>
  </si>
  <si>
    <t>Рішення Луцької міської ради від 29.11.2023 №53/79</t>
  </si>
  <si>
    <t>Програма фінансової підтримки ЛСКАП "Луцькспецкомунтранс" на 2022-2025 роки</t>
  </si>
  <si>
    <t>Рішення Луцької міської ради від 23.06.2022 №32/22</t>
  </si>
  <si>
    <t>Програма розвитку та утримання парків та скверів, інших озеленених територій  Луцької міської територіальної громади на 2022-2025 роки</t>
  </si>
  <si>
    <t>Рішення Луцької міської ради від 03.12.2021 №22/66</t>
  </si>
  <si>
    <t>Забезпечення діяльності з виробництва, транспортування, постачання теплової енергії</t>
  </si>
  <si>
    <t>Програма підтримки ДКП "Луцьктепло" на 2024-2028 роки</t>
  </si>
  <si>
    <t>Рішення Луцької міської ради від 26.04.2023 №44/51</t>
  </si>
  <si>
    <t>1217150</t>
  </si>
  <si>
    <t>0422</t>
  </si>
  <si>
    <t>Реалізація програм у галузі лісового господарства і мисливства</t>
  </si>
  <si>
    <t>Програма розвитку та утримання комунального лісового господарства  Луцької міської територіальної громади на 2022-2025 роки</t>
  </si>
  <si>
    <t>Рішення Луцької міської ради від 03.12.2021  №22/67</t>
  </si>
  <si>
    <t>1218110</t>
  </si>
  <si>
    <t>Рішення Луцької міської ради від 23.12.2021 №2/12</t>
  </si>
  <si>
    <t>1216017</t>
  </si>
  <si>
    <t>Департамент муніципальної варти</t>
  </si>
  <si>
    <t>Керівництво і управління у відповідній сфері у містах (місті Києві), селищах, селах,  територіальних громадах</t>
  </si>
  <si>
    <t>Рішення Луцької міської ради від 24.11.2021 №22/52</t>
  </si>
  <si>
    <t>Програма з протидії поширенню наркоманії та інших негативних проявів серед  дітей та молоді, боротьби з незаконним обігом наркотичних звсобів у Луцькій міській територіальній громаді на 2024-2025 роки</t>
  </si>
  <si>
    <t>Рішення Луцької міської ради від 20.12.2023 № 54/8</t>
  </si>
  <si>
    <t>Рішення Луцької міської ради від 24.11.2021 №22/51</t>
  </si>
  <si>
    <t>1417370</t>
  </si>
  <si>
    <t>Реалізація інших заходів щодо соціально-економічного розвитку територій</t>
  </si>
  <si>
    <t>1418230</t>
  </si>
  <si>
    <t>0320</t>
  </si>
  <si>
    <t>Управління капітального будівництва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</si>
  <si>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</si>
  <si>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Програми забезпечення житлом дітей-сиріт, дітей, позбавлених батьківського піклування, та осіб з їх числа на 2017-2021 роки</t>
  </si>
  <si>
    <t>Рішення Луцької міської ради від 01.12.2016 №15/30</t>
  </si>
  <si>
    <t>1514030</t>
  </si>
  <si>
    <t>1514060</t>
  </si>
  <si>
    <t>1511080</t>
  </si>
  <si>
    <t>1514081</t>
  </si>
  <si>
    <t>1517321</t>
  </si>
  <si>
    <t>Реалізація проектів в рамках Надзвичайної кредитної програми для відновлення України</t>
  </si>
  <si>
    <t>1517370</t>
  </si>
  <si>
    <t>1512010</t>
  </si>
  <si>
    <t xml:space="preserve"> Рішення Луцької міської ради від 23.12.2020 №2/27</t>
  </si>
  <si>
    <t>1512080</t>
  </si>
  <si>
    <t>1512090</t>
  </si>
  <si>
    <t>1517322</t>
  </si>
  <si>
    <t xml:space="preserve"> Рішення Луцької міської ради від 22.12.2021 № 24/64</t>
  </si>
  <si>
    <t>1515031</t>
  </si>
  <si>
    <t>Департамент фінансів, бюджету та аудиту</t>
  </si>
  <si>
    <t xml:space="preserve">Інші субвенції з місцевого бюджету </t>
  </si>
  <si>
    <t>Комплексна програма "Розвиток освіти Луцької міської територіальної громади на 2021-2024 роки"</t>
  </si>
  <si>
    <t>Рішення Луцької міської ради від 23.12.2020 р. №2/30</t>
  </si>
  <si>
    <t>Рішення Луцької міської ради від 20.12.2023 № 54/20</t>
  </si>
  <si>
    <t>Рішення Луцької міської ради від 21.03.2017 р. №20/4</t>
  </si>
  <si>
    <t>Субвеція з місцевого бюджету державному бюджету на виконання програм соціально-економічного розвитку регіонів</t>
  </si>
  <si>
    <t>Рішення Луцької міської ради від 23.12.2020 №2/28</t>
  </si>
  <si>
    <t>Рішення Луцької міської ради від 22.12.2021 №24/65</t>
  </si>
  <si>
    <t>Рішення Луцької міської ради від 23.12.2020 № 2/12</t>
  </si>
  <si>
    <t xml:space="preserve"> Програма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2021-2022 роки</t>
  </si>
  <si>
    <t>Рішення Луцької міської ради від 26.05.2021 № 12/28</t>
  </si>
  <si>
    <t>Департамент ветеранської політики</t>
  </si>
  <si>
    <t>.5113241</t>
  </si>
  <si>
    <t>1090</t>
  </si>
  <si>
    <t>Забезпечення діяльності інших закладів у сфері соціального захисту і соціального забезпечення</t>
  </si>
  <si>
    <t>Програма забезпечення функціонування КУ "ХАБ ВЕТЕРАН" Луцької міської територіальної громади на 2024-2027 роки</t>
  </si>
  <si>
    <t>Рішення Луцької міської ради від 30.10.2024 №64</t>
  </si>
  <si>
    <t>Програма соціальних виплат дітям у Луцькій міській територіальній громаді на 2024-2026 роки</t>
  </si>
  <si>
    <t>Рішення Луцької міської ради від 29.11.2023 №53/72</t>
  </si>
  <si>
    <t>Придбання житла для окремих категорій населення відповідно до законодавства</t>
  </si>
  <si>
    <t>Програма забезпечення житлом на умовах співфінансування учасників АТО/ООС та членів їх сімей</t>
  </si>
  <si>
    <t>Рішення Луцької міської ради від 26.05.2021 №12/23</t>
  </si>
  <si>
    <t>ВСЬОГО:</t>
  </si>
  <si>
    <t>Секретар міської ради</t>
  </si>
  <si>
    <t>Юрій БЕЗПЯТКО</t>
  </si>
  <si>
    <t>Єлова 720 614</t>
  </si>
  <si>
    <t>Програма "Впровадження міжнародного проєкту "Розвиваємо STEM освіту разом: інноваційне навчання в Ліппе та Луцьку" на 2024-2026 роки"</t>
  </si>
  <si>
    <t xml:space="preserve"> Комплексна програма "Безпечне місто Луцьк" на 2025-2029 роки</t>
  </si>
  <si>
    <t>Програма впорядкування малих архітектурних форм, тимчасових споруд, металевих та дерев'яних конструкцій в Луцькій міській територіальній громаді на 2025-2027 роки</t>
  </si>
  <si>
    <t>Департамент соціальної та ветеранської політики</t>
  </si>
</sst>
</file>

<file path=xl/styles.xml><?xml version="1.0" encoding="utf-8"?>
<styleSheet xmlns="http://schemas.openxmlformats.org/spreadsheetml/2006/main">
  <numFmts count="2">
    <numFmt numFmtId="164" formatCode="#,##0.00\ [$грн.-422];[Red]\-#,##0.00\ [$грн.-422]"/>
    <numFmt numFmtId="165" formatCode="#,##0.0"/>
  </numFmts>
  <fonts count="48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u/>
      <sz val="10"/>
      <color rgb="FF0000FF"/>
      <name val="Arial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0"/>
      <name val="Courier New"/>
      <family val="3"/>
      <charset val="204"/>
    </font>
    <font>
      <sz val="8"/>
      <name val="Arial"/>
      <family val="2"/>
      <charset val="1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9900"/>
      <name val="Calibri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Arial Cyr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DEADA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FBFB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DEADA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FFFF00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1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47" fillId="0" borderId="0"/>
    <xf numFmtId="0" fontId="2" fillId="16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9" borderId="0" applyBorder="0" applyProtection="0"/>
    <xf numFmtId="0" fontId="3" fillId="7" borderId="1" applyProtection="0"/>
    <xf numFmtId="0" fontId="4" fillId="20" borderId="2" applyProtection="0"/>
    <xf numFmtId="0" fontId="5" fillId="20" borderId="1" applyProtection="0"/>
    <xf numFmtId="0" fontId="6" fillId="0" borderId="0" applyBorder="0" applyProtection="0"/>
    <xf numFmtId="0" fontId="7" fillId="0" borderId="3" applyProtection="0"/>
    <xf numFmtId="0" fontId="7" fillId="0" borderId="3" applyProtection="0"/>
    <xf numFmtId="0" fontId="8" fillId="0" borderId="4" applyProtection="0"/>
    <xf numFmtId="0" fontId="8" fillId="0" borderId="4" applyProtection="0"/>
    <xf numFmtId="0" fontId="9" fillId="0" borderId="5" applyProtection="0"/>
    <xf numFmtId="0" fontId="9" fillId="0" borderId="5" applyProtection="0"/>
    <xf numFmtId="0" fontId="9" fillId="0" borderId="0" applyBorder="0" applyProtection="0"/>
    <xf numFmtId="0" fontId="9" fillId="0" borderId="0" applyBorder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1" fillId="0" borderId="0"/>
    <xf numFmtId="0" fontId="47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6" applyProtection="0"/>
    <xf numFmtId="0" fontId="13" fillId="21" borderId="7" applyProtection="0"/>
    <xf numFmtId="0" fontId="14" fillId="0" borderId="0" applyBorder="0" applyProtection="0"/>
    <xf numFmtId="0" fontId="15" fillId="22" borderId="0" applyBorder="0" applyProtection="0"/>
    <xf numFmtId="0" fontId="16" fillId="0" borderId="0"/>
    <xf numFmtId="0" fontId="47" fillId="0" borderId="0"/>
    <xf numFmtId="0" fontId="16" fillId="0" borderId="0"/>
    <xf numFmtId="0" fontId="11" fillId="0" borderId="0"/>
    <xf numFmtId="0" fontId="17" fillId="0" borderId="0"/>
    <xf numFmtId="0" fontId="16" fillId="0" borderId="0"/>
    <xf numFmtId="0" fontId="18" fillId="0" borderId="0"/>
    <xf numFmtId="0" fontId="19" fillId="0" borderId="0"/>
    <xf numFmtId="0" fontId="47" fillId="0" borderId="0"/>
    <xf numFmtId="0" fontId="20" fillId="0" borderId="0"/>
    <xf numFmtId="0" fontId="21" fillId="3" borderId="0" applyBorder="0" applyProtection="0"/>
    <xf numFmtId="0" fontId="22" fillId="0" borderId="0" applyBorder="0" applyProtection="0"/>
    <xf numFmtId="0" fontId="47" fillId="23" borderId="8" applyProtection="0"/>
    <xf numFmtId="0" fontId="23" fillId="0" borderId="0" applyBorder="0" applyProtection="0"/>
    <xf numFmtId="164" fontId="23" fillId="0" borderId="0" applyBorder="0" applyProtection="0"/>
    <xf numFmtId="0" fontId="24" fillId="0" borderId="9" applyProtection="0"/>
    <xf numFmtId="0" fontId="25" fillId="0" borderId="0"/>
    <xf numFmtId="0" fontId="26" fillId="0" borderId="0" applyBorder="0" applyProtection="0"/>
    <xf numFmtId="0" fontId="27" fillId="4" borderId="0" applyBorder="0" applyProtection="0"/>
  </cellStyleXfs>
  <cellXfs count="170">
    <xf numFmtId="0" fontId="0" fillId="0" borderId="0" xfId="0"/>
    <xf numFmtId="0" fontId="18" fillId="0" borderId="0" xfId="0" applyFont="1"/>
    <xf numFmtId="49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/>
    </xf>
    <xf numFmtId="3" fontId="32" fillId="20" borderId="11" xfId="0" applyNumberFormat="1" applyFont="1" applyFill="1" applyBorder="1" applyAlignment="1">
      <alignment horizontal="center" vertical="center"/>
    </xf>
    <xf numFmtId="3" fontId="32" fillId="0" borderId="11" xfId="0" applyNumberFormat="1" applyFont="1" applyBorder="1" applyAlignment="1">
      <alignment horizontal="center" vertical="center"/>
    </xf>
    <xf numFmtId="3" fontId="31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 wrapText="1"/>
    </xf>
    <xf numFmtId="2" fontId="35" fillId="0" borderId="11" xfId="0" applyNumberFormat="1" applyFont="1" applyBorder="1" applyAlignment="1">
      <alignment horizontal="center" vertical="center" wrapText="1"/>
    </xf>
    <xf numFmtId="1" fontId="35" fillId="0" borderId="11" xfId="0" applyNumberFormat="1" applyFont="1" applyBorder="1" applyAlignment="1">
      <alignment horizontal="center" vertical="center" wrapText="1"/>
    </xf>
    <xf numFmtId="4" fontId="33" fillId="0" borderId="11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2" fontId="31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4" fontId="28" fillId="0" borderId="0" xfId="0" applyNumberFormat="1" applyFont="1"/>
    <xf numFmtId="4" fontId="18" fillId="0" borderId="0" xfId="0" applyNumberFormat="1" applyFont="1"/>
    <xf numFmtId="3" fontId="18" fillId="0" borderId="0" xfId="0" applyNumberFormat="1" applyFont="1"/>
    <xf numFmtId="2" fontId="18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wrapText="1"/>
    </xf>
    <xf numFmtId="4" fontId="29" fillId="0" borderId="0" xfId="0" applyNumberFormat="1" applyFont="1" applyAlignment="1">
      <alignment wrapText="1"/>
    </xf>
    <xf numFmtId="2" fontId="18" fillId="0" borderId="0" xfId="0" applyNumberFormat="1" applyFont="1" applyAlignment="1">
      <alignment horizontal="left" wrapText="1"/>
    </xf>
    <xf numFmtId="4" fontId="29" fillId="0" borderId="0" xfId="0" applyNumberFormat="1" applyFont="1"/>
    <xf numFmtId="14" fontId="30" fillId="0" borderId="0" xfId="0" applyNumberFormat="1" applyFont="1"/>
    <xf numFmtId="4" fontId="30" fillId="0" borderId="10" xfId="0" applyNumberFormat="1" applyFont="1" applyBorder="1"/>
    <xf numFmtId="4" fontId="30" fillId="0" borderId="0" xfId="0" applyNumberFormat="1" applyFont="1"/>
    <xf numFmtId="3" fontId="30" fillId="0" borderId="0" xfId="0" applyNumberFormat="1" applyFont="1"/>
    <xf numFmtId="0" fontId="30" fillId="0" borderId="0" xfId="0" applyFont="1" applyAlignment="1">
      <alignment wrapText="1"/>
    </xf>
    <xf numFmtId="2" fontId="32" fillId="0" borderId="10" xfId="0" applyNumberFormat="1" applyFont="1" applyBorder="1" applyAlignment="1">
      <alignment horizontal="center" wrapText="1"/>
    </xf>
    <xf numFmtId="4" fontId="31" fillId="0" borderId="0" xfId="0" applyNumberFormat="1" applyFont="1" applyAlignment="1">
      <alignment horizontal="center" wrapText="1"/>
    </xf>
    <xf numFmtId="3" fontId="31" fillId="0" borderId="0" xfId="0" applyNumberFormat="1" applyFont="1" applyAlignment="1">
      <alignment horizontal="center" wrapText="1"/>
    </xf>
    <xf numFmtId="2" fontId="32" fillId="0" borderId="0" xfId="0" applyNumberFormat="1" applyFont="1" applyAlignment="1">
      <alignment horizontal="center" vertical="top" wrapText="1"/>
    </xf>
    <xf numFmtId="4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/>
    </xf>
    <xf numFmtId="3" fontId="28" fillId="0" borderId="11" xfId="0" applyNumberFormat="1" applyFont="1" applyBorder="1" applyAlignment="1">
      <alignment horizontal="center" vertical="center" wrapText="1"/>
    </xf>
    <xf numFmtId="3" fontId="28" fillId="0" borderId="12" xfId="0" applyNumberFormat="1" applyFont="1" applyBorder="1" applyAlignment="1">
      <alignment horizontal="center" vertical="center" wrapText="1"/>
    </xf>
    <xf numFmtId="49" fontId="34" fillId="20" borderId="11" xfId="0" applyNumberFormat="1" applyFont="1" applyFill="1" applyBorder="1" applyAlignment="1">
      <alignment horizontal="center" vertical="center" wrapText="1"/>
    </xf>
    <xf numFmtId="0" fontId="35" fillId="20" borderId="11" xfId="0" applyFont="1" applyFill="1" applyBorder="1" applyAlignment="1">
      <alignment horizontal="center" vertical="center" wrapText="1"/>
    </xf>
    <xf numFmtId="2" fontId="34" fillId="20" borderId="11" xfId="0" applyNumberFormat="1" applyFont="1" applyFill="1" applyBorder="1" applyAlignment="1">
      <alignment horizontal="center" vertical="center" wrapText="1"/>
    </xf>
    <xf numFmtId="3" fontId="31" fillId="20" borderId="11" xfId="0" applyNumberFormat="1" applyFont="1" applyFill="1" applyBorder="1" applyAlignment="1">
      <alignment horizontal="center" vertical="center" wrapText="1"/>
    </xf>
    <xf numFmtId="3" fontId="31" fillId="24" borderId="11" xfId="0" applyNumberFormat="1" applyFont="1" applyFill="1" applyBorder="1" applyAlignment="1">
      <alignment horizontal="center" vertical="center" wrapText="1"/>
    </xf>
    <xf numFmtId="3" fontId="31" fillId="20" borderId="11" xfId="0" applyNumberFormat="1" applyFont="1" applyFill="1" applyBorder="1" applyAlignment="1">
      <alignment horizontal="center" vertical="center"/>
    </xf>
    <xf numFmtId="1" fontId="18" fillId="0" borderId="0" xfId="0" applyNumberFormat="1" applyFont="1" applyAlignment="1">
      <alignment horizontal="right" vertical="center"/>
    </xf>
    <xf numFmtId="0" fontId="35" fillId="0" borderId="11" xfId="0" applyFont="1" applyBorder="1" applyAlignment="1">
      <alignment horizontal="center" vertical="center"/>
    </xf>
    <xf numFmtId="0" fontId="37" fillId="0" borderId="0" xfId="0" applyFont="1"/>
    <xf numFmtId="0" fontId="35" fillId="0" borderId="11" xfId="0" applyFont="1" applyBorder="1" applyAlignment="1">
      <alignment horizontal="center" vertical="center" wrapText="1"/>
    </xf>
    <xf numFmtId="0" fontId="35" fillId="25" borderId="11" xfId="0" applyFont="1" applyFill="1" applyBorder="1" applyAlignment="1">
      <alignment horizontal="center" vertical="center" wrapText="1"/>
    </xf>
    <xf numFmtId="3" fontId="31" fillId="25" borderId="11" xfId="0" applyNumberFormat="1" applyFont="1" applyFill="1" applyBorder="1" applyAlignment="1">
      <alignment horizontal="center" vertical="center"/>
    </xf>
    <xf numFmtId="3" fontId="32" fillId="25" borderId="11" xfId="0" applyNumberFormat="1" applyFont="1" applyFill="1" applyBorder="1" applyAlignment="1">
      <alignment horizontal="center" vertical="center"/>
    </xf>
    <xf numFmtId="4" fontId="31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 wrapText="1"/>
    </xf>
    <xf numFmtId="2" fontId="35" fillId="25" borderId="1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 wrapText="1"/>
    </xf>
    <xf numFmtId="2" fontId="35" fillId="0" borderId="13" xfId="0" applyNumberFormat="1" applyFont="1" applyBorder="1" applyAlignment="1">
      <alignment horizontal="center" vertical="center" wrapText="1"/>
    </xf>
    <xf numFmtId="3" fontId="31" fillId="0" borderId="13" xfId="0" applyNumberFormat="1" applyFont="1" applyBorder="1" applyAlignment="1">
      <alignment horizontal="center" vertical="center"/>
    </xf>
    <xf numFmtId="3" fontId="32" fillId="0" borderId="13" xfId="0" applyNumberFormat="1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 wrapText="1"/>
    </xf>
    <xf numFmtId="2" fontId="38" fillId="0" borderId="11" xfId="0" applyNumberFormat="1" applyFont="1" applyBorder="1" applyAlignment="1">
      <alignment horizontal="center" vertical="center" wrapText="1"/>
    </xf>
    <xf numFmtId="49" fontId="34" fillId="20" borderId="11" xfId="0" applyNumberFormat="1" applyFont="1" applyFill="1" applyBorder="1" applyAlignment="1">
      <alignment horizontal="center" vertical="center"/>
    </xf>
    <xf numFmtId="1" fontId="34" fillId="20" borderId="11" xfId="0" applyNumberFormat="1" applyFont="1" applyFill="1" applyBorder="1" applyAlignment="1">
      <alignment horizontal="center" vertical="center" wrapText="1"/>
    </xf>
    <xf numFmtId="0" fontId="35" fillId="20" borderId="11" xfId="0" applyFont="1" applyFill="1" applyBorder="1" applyAlignment="1">
      <alignment horizontal="center" vertical="center"/>
    </xf>
    <xf numFmtId="49" fontId="35" fillId="25" borderId="11" xfId="0" applyNumberFormat="1" applyFont="1" applyFill="1" applyBorder="1" applyAlignment="1">
      <alignment horizontal="center" vertical="center"/>
    </xf>
    <xf numFmtId="1" fontId="35" fillId="25" borderId="11" xfId="0" applyNumberFormat="1" applyFont="1" applyFill="1" applyBorder="1" applyAlignment="1">
      <alignment horizontal="center" vertical="center" wrapText="1"/>
    </xf>
    <xf numFmtId="3" fontId="32" fillId="25" borderId="11" xfId="0" applyNumberFormat="1" applyFont="1" applyFill="1" applyBorder="1" applyAlignment="1">
      <alignment horizontal="center" vertical="center" wrapText="1"/>
    </xf>
    <xf numFmtId="49" fontId="35" fillId="25" borderId="11" xfId="0" applyNumberFormat="1" applyFont="1" applyFill="1" applyBorder="1" applyAlignment="1">
      <alignment horizontal="center" vertical="center" wrapText="1"/>
    </xf>
    <xf numFmtId="2" fontId="35" fillId="0" borderId="11" xfId="70" applyNumberFormat="1" applyFont="1" applyBorder="1" applyAlignment="1">
      <alignment horizontal="center" vertical="center" wrapText="1"/>
    </xf>
    <xf numFmtId="165" fontId="18" fillId="0" borderId="0" xfId="0" applyNumberFormat="1" applyFont="1"/>
    <xf numFmtId="1" fontId="35" fillId="0" borderId="13" xfId="0" applyNumberFormat="1" applyFont="1" applyBorder="1" applyAlignment="1">
      <alignment horizontal="center" vertical="center" wrapText="1"/>
    </xf>
    <xf numFmtId="0" fontId="34" fillId="26" borderId="11" xfId="0" applyFont="1" applyFill="1" applyBorder="1" applyAlignment="1">
      <alignment horizontal="center" vertical="center"/>
    </xf>
    <xf numFmtId="1" fontId="34" fillId="26" borderId="11" xfId="0" applyNumberFormat="1" applyFont="1" applyFill="1" applyBorder="1" applyAlignment="1">
      <alignment horizontal="center" vertical="center" wrapText="1"/>
    </xf>
    <xf numFmtId="2" fontId="34" fillId="26" borderId="11" xfId="0" applyNumberFormat="1" applyFont="1" applyFill="1" applyBorder="1" applyAlignment="1">
      <alignment horizontal="center" vertical="center" wrapText="1"/>
    </xf>
    <xf numFmtId="0" fontId="35" fillId="26" borderId="11" xfId="0" applyFont="1" applyFill="1" applyBorder="1" applyAlignment="1">
      <alignment horizontal="center" vertical="center"/>
    </xf>
    <xf numFmtId="3" fontId="31" fillId="26" borderId="11" xfId="0" applyNumberFormat="1" applyFont="1" applyFill="1" applyBorder="1" applyAlignment="1">
      <alignment horizontal="center" vertical="center"/>
    </xf>
    <xf numFmtId="3" fontId="31" fillId="26" borderId="11" xfId="0" applyNumberFormat="1" applyFont="1" applyFill="1" applyBorder="1" applyAlignment="1">
      <alignment horizontal="center" vertical="center" wrapText="1"/>
    </xf>
    <xf numFmtId="3" fontId="31" fillId="21" borderId="11" xfId="0" applyNumberFormat="1" applyFont="1" applyFill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 wrapText="1"/>
    </xf>
    <xf numFmtId="3" fontId="32" fillId="0" borderId="11" xfId="0" applyNumberFormat="1" applyFont="1" applyBorder="1" applyAlignment="1">
      <alignment horizontal="center" vertical="center" wrapText="1"/>
    </xf>
    <xf numFmtId="0" fontId="34" fillId="21" borderId="11" xfId="0" applyFont="1" applyFill="1" applyBorder="1" applyAlignment="1">
      <alignment horizontal="center" vertical="center"/>
    </xf>
    <xf numFmtId="49" fontId="35" fillId="21" borderId="11" xfId="0" applyNumberFormat="1" applyFont="1" applyFill="1" applyBorder="1" applyAlignment="1">
      <alignment horizontal="center" vertical="center" wrapText="1"/>
    </xf>
    <xf numFmtId="2" fontId="34" fillId="21" borderId="11" xfId="0" applyNumberFormat="1" applyFont="1" applyFill="1" applyBorder="1" applyAlignment="1">
      <alignment horizontal="center" vertical="center" wrapText="1"/>
    </xf>
    <xf numFmtId="2" fontId="35" fillId="21" borderId="11" xfId="0" applyNumberFormat="1" applyFont="1" applyFill="1" applyBorder="1" applyAlignment="1">
      <alignment horizontal="center" vertical="center" wrapText="1"/>
    </xf>
    <xf numFmtId="3" fontId="31" fillId="21" borderId="11" xfId="0" applyNumberFormat="1" applyFont="1" applyFill="1" applyBorder="1" applyAlignment="1">
      <alignment horizontal="center" vertical="center"/>
    </xf>
    <xf numFmtId="0" fontId="35" fillId="0" borderId="11" xfId="0" applyFont="1" applyBorder="1" applyAlignment="1">
      <alignment vertical="center"/>
    </xf>
    <xf numFmtId="0" fontId="35" fillId="0" borderId="11" xfId="0" applyFont="1" applyBorder="1" applyAlignment="1">
      <alignment vertical="center" wrapText="1"/>
    </xf>
    <xf numFmtId="1" fontId="35" fillId="0" borderId="11" xfId="0" applyNumberFormat="1" applyFont="1" applyBorder="1" applyAlignment="1">
      <alignment vertical="center" wrapText="1"/>
    </xf>
    <xf numFmtId="2" fontId="35" fillId="0" borderId="11" xfId="0" applyNumberFormat="1" applyFont="1" applyBorder="1" applyAlignment="1">
      <alignment vertical="center" wrapText="1"/>
    </xf>
    <xf numFmtId="0" fontId="35" fillId="0" borderId="11" xfId="69" applyFont="1" applyBorder="1" applyAlignment="1">
      <alignment horizontal="center" vertical="center" wrapText="1"/>
    </xf>
    <xf numFmtId="0" fontId="34" fillId="20" borderId="11" xfId="0" applyFont="1" applyFill="1" applyBorder="1" applyAlignment="1">
      <alignment horizontal="center" vertical="center"/>
    </xf>
    <xf numFmtId="0" fontId="35" fillId="25" borderId="11" xfId="0" applyFont="1" applyFill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 wrapText="1"/>
    </xf>
    <xf numFmtId="4" fontId="31" fillId="25" borderId="11" xfId="0" applyNumberFormat="1" applyFont="1" applyFill="1" applyBorder="1" applyAlignment="1">
      <alignment horizontal="center" vertical="center" wrapText="1"/>
    </xf>
    <xf numFmtId="3" fontId="32" fillId="20" borderId="11" xfId="0" applyNumberFormat="1" applyFont="1" applyFill="1" applyBorder="1" applyAlignment="1">
      <alignment horizontal="center" vertical="center" wrapText="1"/>
    </xf>
    <xf numFmtId="0" fontId="34" fillId="20" borderId="11" xfId="0" applyFont="1" applyFill="1" applyBorder="1" applyAlignment="1">
      <alignment horizontal="center" vertical="center" wrapText="1"/>
    </xf>
    <xf numFmtId="2" fontId="35" fillId="20" borderId="11" xfId="0" applyNumberFormat="1" applyFont="1" applyFill="1" applyBorder="1" applyAlignment="1">
      <alignment horizontal="center" vertical="center" wrapText="1"/>
    </xf>
    <xf numFmtId="3" fontId="39" fillId="0" borderId="0" xfId="0" applyNumberFormat="1" applyFont="1"/>
    <xf numFmtId="0" fontId="40" fillId="0" borderId="0" xfId="0" applyFont="1"/>
    <xf numFmtId="4" fontId="31" fillId="0" borderId="13" xfId="0" applyNumberFormat="1" applyFont="1" applyBorder="1" applyAlignment="1">
      <alignment horizontal="center" vertical="center"/>
    </xf>
    <xf numFmtId="4" fontId="32" fillId="0" borderId="13" xfId="0" applyNumberFormat="1" applyFont="1" applyBorder="1" applyAlignment="1">
      <alignment horizontal="center" vertical="center"/>
    </xf>
    <xf numFmtId="2" fontId="35" fillId="0" borderId="11" xfId="0" applyNumberFormat="1" applyFont="1" applyBorder="1" applyAlignment="1">
      <alignment horizontal="left" vertical="center" wrapText="1"/>
    </xf>
    <xf numFmtId="4" fontId="32" fillId="25" borderId="11" xfId="0" applyNumberFormat="1" applyFont="1" applyFill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8" fillId="0" borderId="0" xfId="0" applyFont="1"/>
    <xf numFmtId="49" fontId="35" fillId="20" borderId="11" xfId="0" applyNumberFormat="1" applyFont="1" applyFill="1" applyBorder="1" applyAlignment="1">
      <alignment horizontal="center" vertical="center" wrapText="1"/>
    </xf>
    <xf numFmtId="0" fontId="35" fillId="0" borderId="11" xfId="0" applyFont="1" applyBorder="1" applyAlignment="1">
      <alignment horizontal="left" vertical="top" wrapText="1"/>
    </xf>
    <xf numFmtId="4" fontId="31" fillId="25" borderId="11" xfId="0" applyNumberFormat="1" applyFont="1" applyFill="1" applyBorder="1" applyAlignment="1">
      <alignment horizontal="center" vertical="center"/>
    </xf>
    <xf numFmtId="3" fontId="32" fillId="21" borderId="11" xfId="0" applyNumberFormat="1" applyFont="1" applyFill="1" applyBorder="1" applyAlignment="1">
      <alignment horizontal="center" vertical="center"/>
    </xf>
    <xf numFmtId="4" fontId="41" fillId="0" borderId="11" xfId="0" applyNumberFormat="1" applyFont="1" applyBorder="1" applyAlignment="1">
      <alignment horizontal="center" vertical="center"/>
    </xf>
    <xf numFmtId="0" fontId="35" fillId="0" borderId="11" xfId="63" applyFont="1" applyBorder="1" applyAlignment="1">
      <alignment horizontal="center" vertical="center" wrapText="1"/>
    </xf>
    <xf numFmtId="0" fontId="35" fillId="25" borderId="11" xfId="0" applyFont="1" applyFill="1" applyBorder="1" applyAlignment="1">
      <alignment vertical="center" wrapText="1"/>
    </xf>
    <xf numFmtId="2" fontId="34" fillId="20" borderId="11" xfId="0" applyNumberFormat="1" applyFont="1" applyFill="1" applyBorder="1" applyAlignment="1">
      <alignment horizontal="center" wrapText="1"/>
    </xf>
    <xf numFmtId="0" fontId="35" fillId="20" borderId="11" xfId="0" applyFont="1" applyFill="1" applyBorder="1"/>
    <xf numFmtId="0" fontId="30" fillId="0" borderId="0" xfId="0" applyFont="1" applyAlignment="1">
      <alignment horizontal="center"/>
    </xf>
    <xf numFmtId="0" fontId="30" fillId="0" borderId="0" xfId="0" applyFont="1"/>
    <xf numFmtId="4" fontId="42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horizontal="center" vertical="center"/>
    </xf>
    <xf numFmtId="3" fontId="30" fillId="0" borderId="0" xfId="0" applyNumberFormat="1" applyFont="1" applyAlignment="1">
      <alignment horizontal="center" vertical="center"/>
    </xf>
    <xf numFmtId="3" fontId="42" fillId="0" borderId="0" xfId="0" applyNumberFormat="1" applyFont="1" applyAlignment="1">
      <alignment horizontal="center" vertical="center"/>
    </xf>
    <xf numFmtId="0" fontId="43" fillId="0" borderId="0" xfId="0" applyFont="1"/>
    <xf numFmtId="0" fontId="44" fillId="0" borderId="0" xfId="0" applyFont="1"/>
    <xf numFmtId="0" fontId="43" fillId="0" borderId="0" xfId="0" applyFont="1" applyAlignment="1">
      <alignment wrapText="1"/>
    </xf>
    <xf numFmtId="0" fontId="45" fillId="0" borderId="0" xfId="0" applyFont="1"/>
    <xf numFmtId="0" fontId="32" fillId="0" borderId="0" xfId="0" applyFont="1"/>
    <xf numFmtId="0" fontId="29" fillId="0" borderId="0" xfId="0" applyFont="1" applyAlignment="1">
      <alignment horizontal="center"/>
    </xf>
    <xf numFmtId="0" fontId="29" fillId="0" borderId="0" xfId="0" applyFont="1"/>
    <xf numFmtId="0" fontId="43" fillId="0" borderId="0" xfId="0" applyFont="1" applyAlignment="1">
      <alignment horizontal="center"/>
    </xf>
    <xf numFmtId="3" fontId="46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 vertical="center"/>
    </xf>
    <xf numFmtId="3" fontId="46" fillId="0" borderId="0" xfId="0" applyNumberFormat="1" applyFont="1"/>
    <xf numFmtId="3" fontId="29" fillId="0" borderId="0" xfId="0" applyNumberFormat="1" applyFont="1"/>
    <xf numFmtId="3" fontId="42" fillId="0" borderId="0" xfId="0" applyNumberFormat="1" applyFont="1"/>
    <xf numFmtId="3" fontId="28" fillId="0" borderId="0" xfId="0" applyNumberFormat="1" applyFont="1"/>
    <xf numFmtId="0" fontId="34" fillId="27" borderId="11" xfId="0" applyFont="1" applyFill="1" applyBorder="1" applyAlignment="1">
      <alignment horizontal="center" vertical="center"/>
    </xf>
    <xf numFmtId="1" fontId="34" fillId="27" borderId="11" xfId="0" applyNumberFormat="1" applyFont="1" applyFill="1" applyBorder="1" applyAlignment="1">
      <alignment horizontal="center" vertical="center" wrapText="1"/>
    </xf>
    <xf numFmtId="2" fontId="34" fillId="27" borderId="11" xfId="0" applyNumberFormat="1" applyFont="1" applyFill="1" applyBorder="1" applyAlignment="1">
      <alignment horizontal="center" vertical="center" wrapText="1"/>
    </xf>
    <xf numFmtId="0" fontId="35" fillId="25" borderId="1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35" fillId="0" borderId="11" xfId="0" applyFont="1" applyBorder="1" applyAlignment="1">
      <alignment horizontal="center" vertical="center"/>
    </xf>
    <xf numFmtId="1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3" fontId="39" fillId="0" borderId="0" xfId="0" applyNumberFormat="1" applyFont="1" applyAlignment="1">
      <alignment horizontal="center"/>
    </xf>
    <xf numFmtId="0" fontId="32" fillId="0" borderId="0" xfId="0" applyFont="1" applyAlignment="1">
      <alignment horizontal="left" wrapText="1"/>
    </xf>
    <xf numFmtId="3" fontId="29" fillId="0" borderId="0" xfId="0" applyNumberFormat="1" applyFont="1" applyAlignment="1">
      <alignment horizontal="center"/>
    </xf>
    <xf numFmtId="2" fontId="35" fillId="0" borderId="11" xfId="0" applyNumberFormat="1" applyFont="1" applyBorder="1" applyAlignment="1">
      <alignment horizontal="center" vertical="center" wrapText="1"/>
    </xf>
    <xf numFmtId="2" fontId="35" fillId="0" borderId="13" xfId="0" applyNumberFormat="1" applyFont="1" applyBorder="1" applyAlignment="1">
      <alignment horizontal="center" vertical="center" wrapText="1"/>
    </xf>
    <xf numFmtId="2" fontId="35" fillId="25" borderId="11" xfId="0" applyNumberFormat="1" applyFont="1" applyFill="1" applyBorder="1" applyAlignment="1">
      <alignment horizontal="center" vertical="center" wrapText="1"/>
    </xf>
    <xf numFmtId="0" fontId="35" fillId="25" borderId="11" xfId="0" applyFont="1" applyFill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/>
    </xf>
    <xf numFmtId="1" fontId="35" fillId="0" borderId="13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vertical="center"/>
    </xf>
    <xf numFmtId="0" fontId="35" fillId="0" borderId="11" xfId="0" applyFont="1" applyBorder="1" applyAlignment="1">
      <alignment vertical="center" wrapText="1"/>
    </xf>
    <xf numFmtId="1" fontId="35" fillId="0" borderId="11" xfId="0" applyNumberFormat="1" applyFont="1" applyBorder="1" applyAlignment="1">
      <alignment vertical="center" wrapText="1"/>
    </xf>
    <xf numFmtId="2" fontId="35" fillId="0" borderId="11" xfId="0" applyNumberFormat="1" applyFont="1" applyBorder="1" applyAlignment="1">
      <alignment vertical="center" wrapText="1"/>
    </xf>
    <xf numFmtId="2" fontId="35" fillId="0" borderId="11" xfId="7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/>
    </xf>
    <xf numFmtId="49" fontId="35" fillId="0" borderId="11" xfId="0" applyNumberFormat="1" applyFont="1" applyBorder="1" applyAlignment="1">
      <alignment horizontal="center" vertical="center" wrapText="1"/>
    </xf>
    <xf numFmtId="2" fontId="36" fillId="0" borderId="11" xfId="0" applyNumberFormat="1" applyFont="1" applyBorder="1" applyAlignment="1">
      <alignment horizontal="center" vertical="center" wrapText="1"/>
    </xf>
    <xf numFmtId="0" fontId="18" fillId="0" borderId="0" xfId="0" applyFont="1"/>
    <xf numFmtId="3" fontId="32" fillId="20" borderId="11" xfId="0" applyNumberFormat="1" applyFont="1" applyFill="1" applyBorder="1" applyAlignment="1">
      <alignment horizontal="center" vertical="center"/>
    </xf>
    <xf numFmtId="3" fontId="32" fillId="0" borderId="11" xfId="0" applyNumberFormat="1" applyFont="1" applyBorder="1" applyAlignment="1">
      <alignment horizontal="center" vertical="center"/>
    </xf>
    <xf numFmtId="3" fontId="31" fillId="0" borderId="11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wrapText="1"/>
    </xf>
    <xf numFmtId="2" fontId="31" fillId="0" borderId="0" xfId="0" applyNumberFormat="1" applyFont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4" fontId="33" fillId="0" borderId="11" xfId="0" applyNumberFormat="1" applyFont="1" applyBorder="1" applyAlignment="1">
      <alignment horizontal="center" vertical="center" wrapText="1"/>
    </xf>
  </cellXfs>
  <cellStyles count="81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l_meresha_07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29"/>
    <cellStyle name="Заголовок 1 2" xfId="30"/>
    <cellStyle name="Заголовок 1 3" xfId="31"/>
    <cellStyle name="Заголовок 2 2" xfId="32"/>
    <cellStyle name="Заголовок 2 3" xfId="33"/>
    <cellStyle name="Заголовок 3 2" xfId="34"/>
    <cellStyle name="Заголовок 3 3" xfId="35"/>
    <cellStyle name="Заголовок 4 2" xfId="36"/>
    <cellStyle name="Заголовок 4 3" xfId="37"/>
    <cellStyle name="Звичайний 10" xfId="38"/>
    <cellStyle name="Звичайний 11" xfId="39"/>
    <cellStyle name="Звичайний 12" xfId="40"/>
    <cellStyle name="Звичайний 13" xfId="41"/>
    <cellStyle name="Звичайний 14" xfId="42"/>
    <cellStyle name="Звичайний 15" xfId="43"/>
    <cellStyle name="Звичайний 16" xfId="44"/>
    <cellStyle name="Звичайний 17" xfId="45"/>
    <cellStyle name="Звичайний 18" xfId="46"/>
    <cellStyle name="Звичайний 19" xfId="47"/>
    <cellStyle name="Звичайний 2" xfId="48"/>
    <cellStyle name="Звичайний 20" xfId="49"/>
    <cellStyle name="Звичайний 21" xfId="50"/>
    <cellStyle name="Звичайний 3" xfId="51"/>
    <cellStyle name="Звичайний 4" xfId="52"/>
    <cellStyle name="Звичайний 5" xfId="53"/>
    <cellStyle name="Звичайний 6" xfId="54"/>
    <cellStyle name="Звичайний 7" xfId="55"/>
    <cellStyle name="Звичайний 8" xfId="56"/>
    <cellStyle name="Звичайний 9" xfId="57"/>
    <cellStyle name="Итог 2" xfId="58"/>
    <cellStyle name="Контрольная ячейка 2" xfId="59"/>
    <cellStyle name="Название 2" xfId="60"/>
    <cellStyle name="Нейтральный 2" xfId="61"/>
    <cellStyle name="Обычный" xfId="0" builtinId="0"/>
    <cellStyle name="Обычный 2" xfId="62"/>
    <cellStyle name="Обычный 2 2" xfId="63"/>
    <cellStyle name="Обычный 2 3" xfId="64"/>
    <cellStyle name="Обычный 2 4" xfId="65"/>
    <cellStyle name="Обычный 2 5" xfId="66"/>
    <cellStyle name="Обычный 3" xfId="67"/>
    <cellStyle name="Обычный 4" xfId="68"/>
    <cellStyle name="Обычный 5" xfId="69"/>
    <cellStyle name="Обычный 6" xfId="70"/>
    <cellStyle name="Обычный 7" xfId="71"/>
    <cellStyle name="Плохой 2" xfId="72"/>
    <cellStyle name="Пояснение 2" xfId="73"/>
    <cellStyle name="Примечание 2" xfId="74"/>
    <cellStyle name="Результат 1" xfId="75"/>
    <cellStyle name="Результат2" xfId="76"/>
    <cellStyle name="Связанная ячейка 2" xfId="77"/>
    <cellStyle name="Стиль 1" xfId="78"/>
    <cellStyle name="Текст предупреждения 2" xfId="79"/>
    <cellStyle name="Хороший 2" xfId="8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FBFB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EAD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3445560</xdr:colOff>
      <xdr:row>192</xdr:row>
      <xdr:rowOff>59760</xdr:rowOff>
    </xdr:from>
    <xdr:to>
      <xdr:col>5</xdr:col>
      <xdr:colOff>2044800</xdr:colOff>
      <xdr:row>192</xdr:row>
      <xdr:rowOff>73800</xdr:rowOff>
    </xdr:to>
    <xdr:cxnSp macro="">
      <xdr:nvCxnSpPr>
        <xdr:cNvPr id="2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6335280" y="165585240"/>
          <a:ext cx="6071040" cy="1440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3403440</xdr:colOff>
      <xdr:row>192</xdr:row>
      <xdr:rowOff>73800</xdr:rowOff>
    </xdr:from>
    <xdr:to>
      <xdr:col>6</xdr:col>
      <xdr:colOff>2520</xdr:colOff>
      <xdr:row>192</xdr:row>
      <xdr:rowOff>171360</xdr:rowOff>
    </xdr:to>
    <xdr:cxnSp macro="">
      <xdr:nvCxnSpPr>
        <xdr:cNvPr id="3" name="Прямая соединительная линия 1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10089360" y="165599280"/>
          <a:ext cx="2469960" cy="97920"/>
        </a:xfrm>
        <a:prstGeom prst="straightConnector1">
          <a:avLst/>
        </a:prstGeom>
        <a:ln w="9525">
          <a:noFill/>
        </a:ln>
      </xdr:spPr>
    </xdr:cxnSp>
    <xdr:clientData/>
  </xdr:twoCellAnchor>
  <xdr:twoCellAnchor editAs="absolute">
    <xdr:from>
      <xdr:col>5</xdr:col>
      <xdr:colOff>1902600</xdr:colOff>
      <xdr:row>48</xdr:row>
      <xdr:rowOff>539174</xdr:rowOff>
    </xdr:from>
    <xdr:to>
      <xdr:col>5</xdr:col>
      <xdr:colOff>1902600</xdr:colOff>
      <xdr:row>48</xdr:row>
      <xdr:rowOff>539174</xdr:rowOff>
    </xdr:to>
    <xdr:cxnSp macro="">
      <xdr:nvCxnSpPr>
        <xdr:cNvPr id="4" name="Прямая соединительная линия 1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12263760" y="34048080"/>
          <a:ext cx="360" cy="36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4</xdr:col>
      <xdr:colOff>69840</xdr:colOff>
      <xdr:row>192</xdr:row>
      <xdr:rowOff>143640</xdr:rowOff>
    </xdr:from>
    <xdr:to>
      <xdr:col>5</xdr:col>
      <xdr:colOff>2030760</xdr:colOff>
      <xdr:row>192</xdr:row>
      <xdr:rowOff>171360</xdr:rowOff>
    </xdr:to>
    <xdr:cxnSp macro="">
      <xdr:nvCxnSpPr>
        <xdr:cNvPr id="5" name="Прямая соединительная линия 2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 flipH="1" flipV="1">
          <a:off x="6755760" y="165669120"/>
          <a:ext cx="5636520" cy="2808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69840</xdr:colOff>
      <xdr:row>192</xdr:row>
      <xdr:rowOff>0</xdr:rowOff>
    </xdr:from>
    <xdr:to>
      <xdr:col>6</xdr:col>
      <xdr:colOff>83880</xdr:colOff>
      <xdr:row>192</xdr:row>
      <xdr:rowOff>41760</xdr:rowOff>
    </xdr:to>
    <xdr:cxnSp macro="">
      <xdr:nvCxnSpPr>
        <xdr:cNvPr id="6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CxnSpPr/>
      </xdr:nvCxnSpPr>
      <xdr:spPr>
        <a:xfrm flipV="1">
          <a:off x="12626280" y="165525480"/>
          <a:ext cx="14400" cy="42120"/>
        </a:xfrm>
        <a:prstGeom prst="straightConnector1">
          <a:avLst/>
        </a:prstGeom>
        <a:ln w="9525">
          <a:noFill/>
        </a:ln>
      </xdr:spPr>
    </xdr:cxnSp>
    <xdr:clientData/>
  </xdr:twoCellAnchor>
  <xdr:twoCellAnchor>
    <xdr:from>
      <xdr:col>6</xdr:col>
      <xdr:colOff>66600</xdr:colOff>
      <xdr:row>96</xdr:row>
      <xdr:rowOff>390600</xdr:rowOff>
    </xdr:from>
    <xdr:to>
      <xdr:col>6</xdr:col>
      <xdr:colOff>133560</xdr:colOff>
      <xdr:row>96</xdr:row>
      <xdr:rowOff>561960</xdr:rowOff>
    </xdr:to>
    <xdr:cxnSp macro="">
      <xdr:nvCxnSpPr>
        <xdr:cNvPr id="7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12623040" y="84134520"/>
          <a:ext cx="67320" cy="171720"/>
        </a:xfrm>
        <a:prstGeom prst="straightConnector1">
          <a:avLst/>
        </a:prstGeom>
        <a:ln w="9525"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R758"/>
  <sheetViews>
    <sheetView showZeros="0" tabSelected="1" zoomScale="53" zoomScaleNormal="53" workbookViewId="0">
      <pane xSplit="4" ySplit="11" topLeftCell="E91" activePane="bottomRight" state="frozen"/>
      <selection pane="topRight" activeCell="E1" sqref="E1"/>
      <selection pane="bottomLeft" activeCell="A76" sqref="A76"/>
      <selection pane="bottomRight" activeCell="E119" sqref="E119"/>
    </sheetView>
  </sheetViews>
  <sheetFormatPr defaultColWidth="9.140625" defaultRowHeight="12.75"/>
  <cols>
    <col min="1" max="1" width="16.85546875" style="1" customWidth="1"/>
    <col min="2" max="2" width="13" style="13" customWidth="1"/>
    <col min="3" max="3" width="11.140625" style="1" customWidth="1"/>
    <col min="4" max="4" width="53.85546875" style="1" customWidth="1"/>
    <col min="5" max="5" width="52.140625" style="1" customWidth="1"/>
    <col min="6" max="6" width="31.140625" style="1" customWidth="1"/>
    <col min="7" max="7" width="25" style="14" customWidth="1"/>
    <col min="8" max="8" width="21.42578125" style="15" customWidth="1"/>
    <col min="9" max="9" width="24.7109375" style="15" customWidth="1"/>
    <col min="10" max="10" width="17" style="16" hidden="1" customWidth="1"/>
    <col min="11" max="11" width="22.140625" style="15" customWidth="1"/>
    <col min="12" max="12" width="5.140625" style="1" customWidth="1"/>
    <col min="13" max="13" width="11.140625" style="1" customWidth="1"/>
    <col min="14" max="14" width="12.140625" style="1" customWidth="1"/>
    <col min="15" max="15" width="13.5703125" style="1" customWidth="1"/>
    <col min="16" max="17" width="9.140625" style="1"/>
    <col min="18" max="18" width="23.28515625" style="1" customWidth="1"/>
    <col min="19" max="16384" width="9.140625" style="1"/>
  </cols>
  <sheetData>
    <row r="1" spans="1:12" ht="23.25" customHeight="1">
      <c r="B1" s="17"/>
      <c r="C1" s="17"/>
      <c r="D1" s="18"/>
      <c r="E1" s="18"/>
      <c r="F1" s="18"/>
      <c r="G1" s="19" t="s">
        <v>0</v>
      </c>
      <c r="H1" s="19"/>
    </row>
    <row r="2" spans="1:12" ht="18.75">
      <c r="B2" s="17"/>
      <c r="C2" s="17"/>
      <c r="D2" s="18"/>
      <c r="E2" s="20"/>
      <c r="F2" s="20"/>
      <c r="G2" s="21" t="s">
        <v>1</v>
      </c>
      <c r="H2" s="21"/>
    </row>
    <row r="3" spans="1:12" ht="15.75">
      <c r="B3" s="17"/>
      <c r="C3" s="17"/>
      <c r="D3" s="18"/>
      <c r="E3" s="20"/>
      <c r="F3" s="22"/>
      <c r="G3" s="23"/>
      <c r="H3" s="23" t="s">
        <v>2</v>
      </c>
      <c r="I3" s="24"/>
      <c r="J3" s="25"/>
    </row>
    <row r="4" spans="1:12" ht="19.5" customHeight="1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5"/>
    </row>
    <row r="5" spans="1:12" ht="40.5" customHeight="1">
      <c r="A5" s="166" t="s">
        <v>3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26"/>
    </row>
    <row r="6" spans="1:12" ht="30.75" customHeight="1">
      <c r="A6" s="12"/>
      <c r="B6" s="12"/>
      <c r="C6" s="12"/>
      <c r="D6" s="12"/>
      <c r="E6" s="27" t="s">
        <v>4</v>
      </c>
      <c r="F6" s="12"/>
      <c r="G6" s="28"/>
      <c r="H6" s="28"/>
      <c r="I6" s="28"/>
      <c r="J6" s="29"/>
      <c r="K6" s="28"/>
      <c r="L6" s="26"/>
    </row>
    <row r="7" spans="1:12" ht="24" customHeight="1">
      <c r="A7" s="12"/>
      <c r="B7" s="12"/>
      <c r="C7" s="12"/>
      <c r="D7" s="12"/>
      <c r="E7" s="30" t="s">
        <v>5</v>
      </c>
      <c r="F7" s="12"/>
      <c r="G7" s="28"/>
      <c r="H7" s="28"/>
      <c r="I7" s="28"/>
      <c r="J7" s="29"/>
      <c r="K7" s="28"/>
      <c r="L7" s="26"/>
    </row>
    <row r="8" spans="1:12" ht="18.75">
      <c r="I8" s="31" t="s">
        <v>6</v>
      </c>
      <c r="J8" s="32" t="s">
        <v>6</v>
      </c>
      <c r="K8" s="31"/>
    </row>
    <row r="9" spans="1:12" ht="51.75" customHeight="1">
      <c r="A9" s="167" t="s">
        <v>7</v>
      </c>
      <c r="B9" s="167" t="s">
        <v>8</v>
      </c>
      <c r="C9" s="167" t="s">
        <v>9</v>
      </c>
      <c r="D9" s="167" t="s">
        <v>10</v>
      </c>
      <c r="E9" s="168" t="s">
        <v>11</v>
      </c>
      <c r="F9" s="168" t="s">
        <v>12</v>
      </c>
      <c r="G9" s="169" t="s">
        <v>13</v>
      </c>
      <c r="H9" s="169" t="s">
        <v>14</v>
      </c>
      <c r="I9" s="169" t="s">
        <v>15</v>
      </c>
      <c r="J9" s="169"/>
      <c r="K9" s="169"/>
    </row>
    <row r="10" spans="1:12" ht="51" customHeight="1">
      <c r="A10" s="167"/>
      <c r="B10" s="167"/>
      <c r="C10" s="167"/>
      <c r="D10" s="167"/>
      <c r="E10" s="168"/>
      <c r="F10" s="168"/>
      <c r="G10" s="169"/>
      <c r="H10" s="169"/>
      <c r="I10" s="10" t="s">
        <v>16</v>
      </c>
      <c r="J10" s="33" t="s">
        <v>17</v>
      </c>
      <c r="K10" s="10" t="s">
        <v>18</v>
      </c>
      <c r="L10" s="1">
        <v>1</v>
      </c>
    </row>
    <row r="11" spans="1:12" ht="18.75" customHeight="1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33">
        <v>7</v>
      </c>
      <c r="H11" s="33">
        <v>8</v>
      </c>
      <c r="I11" s="33">
        <v>9</v>
      </c>
      <c r="J11" s="34"/>
      <c r="K11" s="33">
        <v>10</v>
      </c>
    </row>
    <row r="12" spans="1:12" ht="27" customHeight="1">
      <c r="A12" s="35" t="s">
        <v>19</v>
      </c>
      <c r="B12" s="35"/>
      <c r="C12" s="36"/>
      <c r="D12" s="37" t="s">
        <v>20</v>
      </c>
      <c r="E12" s="36"/>
      <c r="F12" s="36"/>
      <c r="G12" s="38">
        <f>G13</f>
        <v>527555200</v>
      </c>
      <c r="H12" s="38">
        <f>H13</f>
        <v>169625200</v>
      </c>
      <c r="I12" s="38">
        <f>I13</f>
        <v>357930000</v>
      </c>
      <c r="J12" s="39">
        <f>J13</f>
        <v>2600000</v>
      </c>
      <c r="K12" s="38">
        <f>K13</f>
        <v>355330000</v>
      </c>
      <c r="L12" s="1">
        <v>1</v>
      </c>
    </row>
    <row r="13" spans="1:12" ht="33.75" customHeight="1">
      <c r="A13" s="35" t="s">
        <v>21</v>
      </c>
      <c r="B13" s="35"/>
      <c r="C13" s="36"/>
      <c r="D13" s="37" t="s">
        <v>20</v>
      </c>
      <c r="E13" s="36"/>
      <c r="F13" s="36"/>
      <c r="G13" s="40">
        <f>H13+I13</f>
        <v>527555200</v>
      </c>
      <c r="H13" s="38">
        <f>SUM(H14:H56)</f>
        <v>169625200</v>
      </c>
      <c r="I13" s="38">
        <f>SUM(I14:I56)</f>
        <v>357930000</v>
      </c>
      <c r="J13" s="38">
        <f>SUM(J14:J56)</f>
        <v>2600000</v>
      </c>
      <c r="K13" s="38">
        <f>SUM(K14:K56)</f>
        <v>355330000</v>
      </c>
      <c r="L13" s="1">
        <v>1</v>
      </c>
    </row>
    <row r="14" spans="1:12" ht="105.75" hidden="1" customHeight="1">
      <c r="A14" s="140" t="s">
        <v>22</v>
      </c>
      <c r="B14" s="140" t="s">
        <v>23</v>
      </c>
      <c r="C14" s="140" t="s">
        <v>24</v>
      </c>
      <c r="D14" s="147" t="s">
        <v>25</v>
      </c>
      <c r="E14" s="160" t="s">
        <v>26</v>
      </c>
      <c r="F14" s="147" t="s">
        <v>27</v>
      </c>
      <c r="G14" s="164">
        <f>H14+I14</f>
        <v>0</v>
      </c>
      <c r="H14" s="163"/>
      <c r="I14" s="163">
        <f>J14+K14</f>
        <v>0</v>
      </c>
      <c r="J14" s="162"/>
      <c r="K14" s="163"/>
      <c r="L14" s="41"/>
    </row>
    <row r="15" spans="1:12" ht="97.5" hidden="1" customHeight="1">
      <c r="A15" s="140"/>
      <c r="B15" s="140"/>
      <c r="C15" s="140"/>
      <c r="D15" s="147"/>
      <c r="E15" s="160"/>
      <c r="F15" s="160"/>
      <c r="G15" s="164"/>
      <c r="H15" s="164"/>
      <c r="I15" s="164"/>
      <c r="J15" s="162"/>
      <c r="K15" s="163"/>
      <c r="L15" s="41"/>
    </row>
    <row r="16" spans="1:12" ht="79.5" customHeight="1">
      <c r="A16" s="42" t="s">
        <v>28</v>
      </c>
      <c r="B16" s="9" t="s">
        <v>29</v>
      </c>
      <c r="C16" s="9">
        <v>1040</v>
      </c>
      <c r="D16" s="8" t="s">
        <v>30</v>
      </c>
      <c r="E16" s="8" t="s">
        <v>31</v>
      </c>
      <c r="F16" s="8" t="s">
        <v>32</v>
      </c>
      <c r="G16" s="6">
        <f>H16+I16</f>
        <v>335000</v>
      </c>
      <c r="H16" s="5">
        <v>335000</v>
      </c>
      <c r="I16" s="5">
        <f>J16+K16</f>
        <v>0</v>
      </c>
      <c r="J16" s="4"/>
      <c r="K16" s="5"/>
      <c r="L16" s="1">
        <v>1</v>
      </c>
    </row>
    <row r="17" spans="1:12" ht="75" customHeight="1">
      <c r="A17" s="42" t="s">
        <v>33</v>
      </c>
      <c r="B17" s="9">
        <v>4081</v>
      </c>
      <c r="C17" s="2" t="s">
        <v>34</v>
      </c>
      <c r="D17" s="8" t="s">
        <v>35</v>
      </c>
      <c r="E17" s="8" t="s">
        <v>36</v>
      </c>
      <c r="F17" s="8" t="s">
        <v>37</v>
      </c>
      <c r="G17" s="6">
        <f>H17+I17</f>
        <v>18000000</v>
      </c>
      <c r="H17" s="5">
        <v>18000000</v>
      </c>
      <c r="I17" s="5"/>
      <c r="J17" s="4"/>
      <c r="K17" s="5"/>
      <c r="L17" s="1">
        <v>1</v>
      </c>
    </row>
    <row r="18" spans="1:12" s="43" customFormat="1" ht="105" customHeight="1">
      <c r="A18" s="158" t="s">
        <v>38</v>
      </c>
      <c r="B18" s="159" t="s">
        <v>39</v>
      </c>
      <c r="C18" s="159" t="s">
        <v>34</v>
      </c>
      <c r="D18" s="147" t="s">
        <v>40</v>
      </c>
      <c r="E18" s="8" t="s">
        <v>41</v>
      </c>
      <c r="F18" s="8" t="s">
        <v>42</v>
      </c>
      <c r="G18" s="6">
        <f>H18+I18</f>
        <v>500000</v>
      </c>
      <c r="H18" s="5">
        <v>500000</v>
      </c>
      <c r="I18" s="5">
        <f>J18+K18</f>
        <v>0</v>
      </c>
      <c r="J18" s="4"/>
      <c r="K18" s="5"/>
      <c r="L18" s="43">
        <v>1</v>
      </c>
    </row>
    <row r="19" spans="1:12" s="43" customFormat="1" ht="66.75" customHeight="1">
      <c r="A19" s="158"/>
      <c r="B19" s="159"/>
      <c r="C19" s="159"/>
      <c r="D19" s="147"/>
      <c r="E19" s="147" t="s">
        <v>43</v>
      </c>
      <c r="F19" s="147" t="s">
        <v>44</v>
      </c>
      <c r="G19" s="164">
        <f>H19+I19</f>
        <v>1820000</v>
      </c>
      <c r="H19" s="163">
        <v>1820000</v>
      </c>
      <c r="I19" s="163">
        <f>J19+K19</f>
        <v>0</v>
      </c>
      <c r="J19" s="162"/>
      <c r="K19" s="163"/>
      <c r="L19" s="161">
        <v>1</v>
      </c>
    </row>
    <row r="20" spans="1:12" s="43" customFormat="1" ht="12.75" hidden="1" customHeight="1">
      <c r="A20" s="158"/>
      <c r="B20" s="159"/>
      <c r="C20" s="159"/>
      <c r="D20" s="147"/>
      <c r="E20" s="147"/>
      <c r="F20" s="147"/>
      <c r="G20" s="164"/>
      <c r="H20" s="163"/>
      <c r="I20" s="163"/>
      <c r="J20" s="162"/>
      <c r="K20" s="163"/>
      <c r="L20" s="161"/>
    </row>
    <row r="21" spans="1:12" s="43" customFormat="1" ht="89.25" customHeight="1">
      <c r="A21" s="2" t="s">
        <v>45</v>
      </c>
      <c r="B21" s="44">
        <v>6020</v>
      </c>
      <c r="C21" s="2" t="s">
        <v>46</v>
      </c>
      <c r="D21" s="44" t="s">
        <v>47</v>
      </c>
      <c r="E21" s="150" t="s">
        <v>48</v>
      </c>
      <c r="F21" s="150" t="s">
        <v>49</v>
      </c>
      <c r="G21" s="46">
        <f t="shared" ref="G21:G52" si="0">H21+I21</f>
        <v>10000000</v>
      </c>
      <c r="H21" s="47">
        <v>10000000</v>
      </c>
      <c r="I21" s="5">
        <f t="shared" ref="I21:I26" si="1">J21+K21</f>
        <v>0</v>
      </c>
      <c r="J21" s="4"/>
      <c r="K21" s="5"/>
      <c r="L21" s="43">
        <v>1</v>
      </c>
    </row>
    <row r="22" spans="1:12" s="43" customFormat="1" ht="46.5" customHeight="1">
      <c r="A22" s="3" t="s">
        <v>50</v>
      </c>
      <c r="B22" s="42">
        <v>7670</v>
      </c>
      <c r="C22" s="3" t="s">
        <v>51</v>
      </c>
      <c r="D22" s="44" t="s">
        <v>52</v>
      </c>
      <c r="E22" s="150"/>
      <c r="F22" s="150"/>
      <c r="G22" s="46">
        <f t="shared" si="0"/>
        <v>700000</v>
      </c>
      <c r="H22" s="47"/>
      <c r="I22" s="5">
        <f t="shared" si="1"/>
        <v>700000</v>
      </c>
      <c r="J22" s="4"/>
      <c r="K22" s="5">
        <v>700000</v>
      </c>
      <c r="L22" s="43">
        <v>1</v>
      </c>
    </row>
    <row r="23" spans="1:12" s="43" customFormat="1" ht="38.25" hidden="1" customHeight="1">
      <c r="A23" s="42"/>
      <c r="B23" s="42"/>
      <c r="C23" s="3"/>
      <c r="D23" s="44"/>
      <c r="E23" s="45"/>
      <c r="F23" s="8"/>
      <c r="G23" s="46">
        <f t="shared" si="0"/>
        <v>0</v>
      </c>
      <c r="H23" s="47"/>
      <c r="I23" s="5">
        <f t="shared" si="1"/>
        <v>0</v>
      </c>
      <c r="J23" s="4"/>
      <c r="K23" s="5"/>
    </row>
    <row r="24" spans="1:12" s="43" customFormat="1" ht="77.25" customHeight="1">
      <c r="A24" s="42" t="s">
        <v>53</v>
      </c>
      <c r="B24" s="9">
        <v>3242</v>
      </c>
      <c r="C24" s="9">
        <v>1090</v>
      </c>
      <c r="D24" s="44" t="s">
        <v>54</v>
      </c>
      <c r="E24" s="137" t="s">
        <v>211</v>
      </c>
      <c r="F24" s="137" t="s">
        <v>212</v>
      </c>
      <c r="G24" s="46">
        <f t="shared" si="0"/>
        <v>1900000</v>
      </c>
      <c r="H24" s="47">
        <v>1900000</v>
      </c>
      <c r="I24" s="5">
        <f t="shared" si="1"/>
        <v>0</v>
      </c>
      <c r="J24" s="4"/>
      <c r="K24" s="5"/>
      <c r="L24" s="43">
        <v>1</v>
      </c>
    </row>
    <row r="25" spans="1:12" ht="90" customHeight="1">
      <c r="A25" s="3" t="s">
        <v>57</v>
      </c>
      <c r="B25" s="9">
        <v>7421</v>
      </c>
      <c r="C25" s="42" t="s">
        <v>58</v>
      </c>
      <c r="D25" s="44" t="s">
        <v>59</v>
      </c>
      <c r="E25" s="44" t="s">
        <v>60</v>
      </c>
      <c r="F25" s="44" t="s">
        <v>61</v>
      </c>
      <c r="G25" s="6">
        <f t="shared" si="0"/>
        <v>224300000</v>
      </c>
      <c r="H25" s="5">
        <v>200000</v>
      </c>
      <c r="I25" s="5">
        <f t="shared" si="1"/>
        <v>224100000</v>
      </c>
      <c r="J25" s="4">
        <v>0</v>
      </c>
      <c r="K25" s="5">
        <v>224100000</v>
      </c>
      <c r="L25" s="1">
        <v>1</v>
      </c>
    </row>
    <row r="26" spans="1:12" ht="108.75" hidden="1" customHeight="1">
      <c r="A26" s="3" t="s">
        <v>62</v>
      </c>
      <c r="B26" s="9">
        <v>7340</v>
      </c>
      <c r="C26" s="3" t="s">
        <v>63</v>
      </c>
      <c r="D26" s="44" t="s">
        <v>64</v>
      </c>
      <c r="E26" s="45" t="s">
        <v>65</v>
      </c>
      <c r="F26" s="44" t="s">
        <v>66</v>
      </c>
      <c r="G26" s="48">
        <f t="shared" si="0"/>
        <v>0</v>
      </c>
      <c r="H26" s="49"/>
      <c r="I26" s="49">
        <f t="shared" si="1"/>
        <v>0</v>
      </c>
      <c r="J26" s="4"/>
      <c r="K26" s="49"/>
    </row>
    <row r="27" spans="1:12" ht="81.75" customHeight="1">
      <c r="A27" s="158" t="s">
        <v>67</v>
      </c>
      <c r="B27" s="159" t="s">
        <v>68</v>
      </c>
      <c r="C27" s="159" t="s">
        <v>69</v>
      </c>
      <c r="D27" s="141" t="s">
        <v>70</v>
      </c>
      <c r="E27" s="8" t="s">
        <v>71</v>
      </c>
      <c r="F27" s="8" t="s">
        <v>72</v>
      </c>
      <c r="G27" s="6">
        <f t="shared" si="0"/>
        <v>1200000</v>
      </c>
      <c r="H27" s="5">
        <v>1200000</v>
      </c>
      <c r="I27" s="5"/>
      <c r="J27" s="4"/>
      <c r="K27" s="5"/>
      <c r="L27" s="1">
        <v>1</v>
      </c>
    </row>
    <row r="28" spans="1:12" s="43" customFormat="1" ht="84" customHeight="1">
      <c r="A28" s="158"/>
      <c r="B28" s="159"/>
      <c r="C28" s="159"/>
      <c r="D28" s="141"/>
      <c r="E28" s="44" t="s">
        <v>73</v>
      </c>
      <c r="F28" s="8" t="s">
        <v>74</v>
      </c>
      <c r="G28" s="6">
        <f t="shared" si="0"/>
        <v>4000000</v>
      </c>
      <c r="H28" s="5">
        <v>4000000</v>
      </c>
      <c r="I28" s="5">
        <f>J28+K28</f>
        <v>0</v>
      </c>
      <c r="J28" s="4"/>
      <c r="K28" s="5"/>
      <c r="L28" s="43">
        <v>1</v>
      </c>
    </row>
    <row r="29" spans="1:12" s="43" customFormat="1" ht="156.75" customHeight="1">
      <c r="A29" s="158" t="s">
        <v>75</v>
      </c>
      <c r="B29" s="141">
        <v>7700</v>
      </c>
      <c r="C29" s="159" t="s">
        <v>76</v>
      </c>
      <c r="D29" s="141" t="s">
        <v>77</v>
      </c>
      <c r="E29" s="8" t="s">
        <v>78</v>
      </c>
      <c r="F29" s="8" t="s">
        <v>42</v>
      </c>
      <c r="G29" s="6">
        <f t="shared" si="0"/>
        <v>70000</v>
      </c>
      <c r="H29" s="5">
        <v>70000</v>
      </c>
      <c r="I29" s="5">
        <f>J29+K29</f>
        <v>0</v>
      </c>
      <c r="J29" s="4"/>
      <c r="K29" s="5"/>
      <c r="L29" s="43">
        <v>1</v>
      </c>
    </row>
    <row r="30" spans="1:12" s="43" customFormat="1" ht="115.5" customHeight="1">
      <c r="A30" s="158"/>
      <c r="B30" s="141"/>
      <c r="C30" s="159"/>
      <c r="D30" s="141"/>
      <c r="E30" s="44" t="s">
        <v>79</v>
      </c>
      <c r="F30" s="8" t="s">
        <v>80</v>
      </c>
      <c r="G30" s="6">
        <f t="shared" si="0"/>
        <v>2500000</v>
      </c>
      <c r="H30" s="5">
        <v>200000</v>
      </c>
      <c r="I30" s="5">
        <f>J30+K30</f>
        <v>2300000</v>
      </c>
      <c r="J30" s="4"/>
      <c r="K30" s="5">
        <v>2300000</v>
      </c>
      <c r="L30" s="43">
        <v>1</v>
      </c>
    </row>
    <row r="31" spans="1:12" s="43" customFormat="1" ht="156.75" customHeight="1">
      <c r="A31" s="158"/>
      <c r="B31" s="141"/>
      <c r="C31" s="159"/>
      <c r="D31" s="141"/>
      <c r="E31" s="44" t="s">
        <v>471</v>
      </c>
      <c r="F31" s="8" t="s">
        <v>81</v>
      </c>
      <c r="G31" s="6">
        <f t="shared" si="0"/>
        <v>750000</v>
      </c>
      <c r="H31" s="5">
        <v>750000</v>
      </c>
      <c r="I31" s="5"/>
      <c r="J31" s="4"/>
      <c r="K31" s="5"/>
      <c r="L31" s="43">
        <v>1</v>
      </c>
    </row>
    <row r="32" spans="1:12" ht="94.5" customHeight="1">
      <c r="A32" s="42" t="s">
        <v>82</v>
      </c>
      <c r="B32" s="9">
        <v>8120</v>
      </c>
      <c r="C32" s="9" t="s">
        <v>83</v>
      </c>
      <c r="D32" s="42" t="s">
        <v>84</v>
      </c>
      <c r="E32" s="8" t="s">
        <v>85</v>
      </c>
      <c r="F32" s="44" t="s">
        <v>86</v>
      </c>
      <c r="G32" s="6">
        <f t="shared" si="0"/>
        <v>720000</v>
      </c>
      <c r="H32" s="5">
        <v>720000</v>
      </c>
      <c r="I32" s="5">
        <f t="shared" ref="I32:I41" si="2">J32+K32</f>
        <v>0</v>
      </c>
      <c r="J32" s="4"/>
      <c r="K32" s="5"/>
      <c r="L32" s="1">
        <v>1</v>
      </c>
    </row>
    <row r="33" spans="1:13" ht="99" customHeight="1">
      <c r="A33" s="42" t="s">
        <v>87</v>
      </c>
      <c r="B33" s="9" t="s">
        <v>88</v>
      </c>
      <c r="C33" s="9" t="s">
        <v>89</v>
      </c>
      <c r="D33" s="8" t="s">
        <v>90</v>
      </c>
      <c r="E33" s="8" t="s">
        <v>91</v>
      </c>
      <c r="F33" s="50" t="s">
        <v>92</v>
      </c>
      <c r="G33" s="6">
        <f t="shared" si="0"/>
        <v>1475600</v>
      </c>
      <c r="H33" s="5">
        <v>1475600</v>
      </c>
      <c r="I33" s="5">
        <f t="shared" si="2"/>
        <v>0</v>
      </c>
      <c r="J33" s="4"/>
      <c r="K33" s="5"/>
      <c r="L33" s="1">
        <v>1</v>
      </c>
    </row>
    <row r="34" spans="1:13" ht="91.5" customHeight="1">
      <c r="A34" s="42" t="s">
        <v>93</v>
      </c>
      <c r="B34" s="9">
        <v>8110</v>
      </c>
      <c r="C34" s="9" t="s">
        <v>83</v>
      </c>
      <c r="D34" s="8" t="s">
        <v>94</v>
      </c>
      <c r="E34" s="8" t="s">
        <v>95</v>
      </c>
      <c r="F34" s="50" t="s">
        <v>96</v>
      </c>
      <c r="G34" s="6">
        <f t="shared" si="0"/>
        <v>2400000</v>
      </c>
      <c r="H34" s="5">
        <v>1400000</v>
      </c>
      <c r="I34" s="5">
        <f t="shared" si="2"/>
        <v>1000000</v>
      </c>
      <c r="J34" s="4"/>
      <c r="K34" s="5">
        <v>1000000</v>
      </c>
      <c r="L34" s="1">
        <v>1</v>
      </c>
    </row>
    <row r="35" spans="1:13" ht="72.75" customHeight="1">
      <c r="A35" s="9" t="s">
        <v>97</v>
      </c>
      <c r="B35" s="9">
        <v>7426</v>
      </c>
      <c r="C35" s="9" t="s">
        <v>98</v>
      </c>
      <c r="D35" s="42" t="s">
        <v>99</v>
      </c>
      <c r="E35" s="147" t="s">
        <v>100</v>
      </c>
      <c r="F35" s="160" t="s">
        <v>101</v>
      </c>
      <c r="G35" s="6">
        <f t="shared" si="0"/>
        <v>82000000</v>
      </c>
      <c r="H35" s="5">
        <v>82000000</v>
      </c>
      <c r="I35" s="5">
        <f t="shared" si="2"/>
        <v>0</v>
      </c>
      <c r="J35" s="4"/>
      <c r="K35" s="5"/>
      <c r="L35" s="1">
        <v>1</v>
      </c>
    </row>
    <row r="36" spans="1:13" ht="60.75" customHeight="1">
      <c r="A36" s="3" t="s">
        <v>50</v>
      </c>
      <c r="B36" s="42">
        <v>7670</v>
      </c>
      <c r="C36" s="3" t="s">
        <v>51</v>
      </c>
      <c r="D36" s="44" t="s">
        <v>52</v>
      </c>
      <c r="E36" s="147"/>
      <c r="F36" s="160"/>
      <c r="G36" s="6">
        <f t="shared" si="0"/>
        <v>3500000</v>
      </c>
      <c r="H36" s="5"/>
      <c r="I36" s="5">
        <f t="shared" si="2"/>
        <v>3500000</v>
      </c>
      <c r="J36" s="4"/>
      <c r="K36" s="5">
        <v>3500000</v>
      </c>
      <c r="L36" s="1">
        <v>1</v>
      </c>
    </row>
    <row r="37" spans="1:13" ht="99.75" customHeight="1">
      <c r="A37" s="42" t="s">
        <v>102</v>
      </c>
      <c r="B37" s="9">
        <v>7610</v>
      </c>
      <c r="C37" s="9" t="s">
        <v>103</v>
      </c>
      <c r="D37" s="8" t="s">
        <v>104</v>
      </c>
      <c r="E37" s="8" t="s">
        <v>105</v>
      </c>
      <c r="F37" s="7" t="s">
        <v>106</v>
      </c>
      <c r="G37" s="6">
        <f t="shared" si="0"/>
        <v>500000</v>
      </c>
      <c r="H37" s="5">
        <v>500000</v>
      </c>
      <c r="I37" s="5">
        <f t="shared" si="2"/>
        <v>0</v>
      </c>
      <c r="J37" s="4"/>
      <c r="K37" s="5"/>
      <c r="L37" s="1">
        <v>1</v>
      </c>
    </row>
    <row r="38" spans="1:13" ht="73.5" hidden="1" customHeight="1">
      <c r="A38" s="9" t="s">
        <v>107</v>
      </c>
      <c r="B38" s="9">
        <v>8230</v>
      </c>
      <c r="C38" s="9" t="s">
        <v>108</v>
      </c>
      <c r="D38" s="8" t="s">
        <v>109</v>
      </c>
      <c r="E38" s="149" t="s">
        <v>110</v>
      </c>
      <c r="F38" s="147" t="s">
        <v>111</v>
      </c>
      <c r="G38" s="6">
        <f t="shared" si="0"/>
        <v>0</v>
      </c>
      <c r="H38" s="5"/>
      <c r="I38" s="5">
        <f t="shared" si="2"/>
        <v>0</v>
      </c>
      <c r="J38" s="4"/>
      <c r="K38" s="5"/>
      <c r="M38" s="52"/>
    </row>
    <row r="39" spans="1:13" ht="73.5" hidden="1" customHeight="1">
      <c r="A39" s="2" t="s">
        <v>112</v>
      </c>
      <c r="B39" s="9">
        <v>8240</v>
      </c>
      <c r="C39" s="2" t="s">
        <v>113</v>
      </c>
      <c r="D39" s="8" t="s">
        <v>114</v>
      </c>
      <c r="E39" s="149"/>
      <c r="F39" s="147"/>
      <c r="G39" s="6">
        <f t="shared" si="0"/>
        <v>0</v>
      </c>
      <c r="H39" s="5"/>
      <c r="I39" s="5">
        <f t="shared" si="2"/>
        <v>0</v>
      </c>
      <c r="J39" s="4"/>
      <c r="K39" s="5"/>
      <c r="M39" s="52"/>
    </row>
    <row r="40" spans="1:13" ht="188.25" hidden="1" customHeight="1">
      <c r="A40" s="42" t="s">
        <v>115</v>
      </c>
      <c r="B40" s="9">
        <v>7691</v>
      </c>
      <c r="C40" s="2" t="s">
        <v>51</v>
      </c>
      <c r="D40" s="44" t="s">
        <v>116</v>
      </c>
      <c r="E40" s="149" t="s">
        <v>117</v>
      </c>
      <c r="F40" s="147" t="s">
        <v>32</v>
      </c>
      <c r="G40" s="48">
        <f t="shared" si="0"/>
        <v>0</v>
      </c>
      <c r="H40" s="49"/>
      <c r="I40" s="49">
        <f t="shared" si="2"/>
        <v>0</v>
      </c>
      <c r="J40" s="4"/>
      <c r="K40" s="49"/>
      <c r="M40" s="52"/>
    </row>
    <row r="41" spans="1:13" ht="185.25" customHeight="1">
      <c r="A41" s="2" t="s">
        <v>112</v>
      </c>
      <c r="B41" s="9">
        <v>8240</v>
      </c>
      <c r="C41" s="2" t="s">
        <v>113</v>
      </c>
      <c r="D41" s="8" t="s">
        <v>114</v>
      </c>
      <c r="E41" s="149"/>
      <c r="F41" s="149"/>
      <c r="G41" s="6">
        <f t="shared" si="0"/>
        <v>150000000</v>
      </c>
      <c r="H41" s="5">
        <v>30000000</v>
      </c>
      <c r="I41" s="5">
        <f t="shared" si="2"/>
        <v>120000000</v>
      </c>
      <c r="J41" s="4"/>
      <c r="K41" s="5">
        <v>120000000</v>
      </c>
      <c r="L41" s="1">
        <v>1</v>
      </c>
      <c r="M41" s="52"/>
    </row>
    <row r="42" spans="1:13" ht="47.25" hidden="1" customHeight="1">
      <c r="A42" s="42" t="s">
        <v>118</v>
      </c>
      <c r="B42" s="9">
        <v>8330</v>
      </c>
      <c r="C42" s="2" t="s">
        <v>119</v>
      </c>
      <c r="D42" s="44" t="s">
        <v>120</v>
      </c>
      <c r="E42" s="149" t="s">
        <v>121</v>
      </c>
      <c r="F42" s="149" t="s">
        <v>122</v>
      </c>
      <c r="G42" s="48">
        <f t="shared" si="0"/>
        <v>0</v>
      </c>
      <c r="H42" s="49"/>
      <c r="I42" s="49">
        <f>K42</f>
        <v>0</v>
      </c>
      <c r="J42" s="4"/>
      <c r="K42" s="49"/>
    </row>
    <row r="43" spans="1:13" ht="81" customHeight="1">
      <c r="A43" s="42" t="s">
        <v>123</v>
      </c>
      <c r="B43" s="9">
        <v>8340</v>
      </c>
      <c r="C43" s="9" t="s">
        <v>124</v>
      </c>
      <c r="D43" s="44" t="s">
        <v>125</v>
      </c>
      <c r="E43" s="149"/>
      <c r="F43" s="149"/>
      <c r="G43" s="6">
        <f t="shared" si="0"/>
        <v>2600000</v>
      </c>
      <c r="H43" s="5"/>
      <c r="I43" s="5">
        <f t="shared" ref="I43:I53" si="3">J43+K43</f>
        <v>2600000</v>
      </c>
      <c r="J43" s="4">
        <v>2600000</v>
      </c>
      <c r="K43" s="5"/>
      <c r="L43" s="1">
        <v>1</v>
      </c>
    </row>
    <row r="44" spans="1:13" ht="67.5" customHeight="1">
      <c r="A44" s="53" t="s">
        <v>126</v>
      </c>
      <c r="B44" s="54" t="s">
        <v>127</v>
      </c>
      <c r="C44" s="54" t="s">
        <v>128</v>
      </c>
      <c r="D44" s="55" t="s">
        <v>129</v>
      </c>
      <c r="E44" s="55" t="s">
        <v>130</v>
      </c>
      <c r="F44" s="55" t="s">
        <v>131</v>
      </c>
      <c r="G44" s="56">
        <f t="shared" si="0"/>
        <v>360000</v>
      </c>
      <c r="H44" s="57">
        <v>360000</v>
      </c>
      <c r="I44" s="57">
        <f t="shared" si="3"/>
        <v>0</v>
      </c>
      <c r="J44" s="4"/>
      <c r="K44" s="57"/>
      <c r="L44" s="1">
        <v>1</v>
      </c>
    </row>
    <row r="45" spans="1:13" ht="118.5" hidden="1" customHeight="1">
      <c r="A45" s="2" t="s">
        <v>132</v>
      </c>
      <c r="B45" s="42">
        <v>7461</v>
      </c>
      <c r="C45" s="3" t="s">
        <v>133</v>
      </c>
      <c r="D45" s="44" t="s">
        <v>134</v>
      </c>
      <c r="E45" s="8" t="s">
        <v>135</v>
      </c>
      <c r="F45" s="8" t="s">
        <v>136</v>
      </c>
      <c r="G45" s="48">
        <f t="shared" si="0"/>
        <v>0</v>
      </c>
      <c r="H45" s="49"/>
      <c r="I45" s="49">
        <f t="shared" si="3"/>
        <v>0</v>
      </c>
      <c r="J45" s="4"/>
      <c r="K45" s="49"/>
    </row>
    <row r="46" spans="1:13" ht="58.5" customHeight="1">
      <c r="A46" s="2" t="s">
        <v>137</v>
      </c>
      <c r="B46" s="42">
        <v>7130</v>
      </c>
      <c r="C46" s="3" t="s">
        <v>138</v>
      </c>
      <c r="D46" s="44" t="s">
        <v>139</v>
      </c>
      <c r="E46" s="141" t="s">
        <v>140</v>
      </c>
      <c r="F46" s="141" t="s">
        <v>141</v>
      </c>
      <c r="G46" s="6">
        <f t="shared" si="0"/>
        <v>3562000</v>
      </c>
      <c r="H46" s="5">
        <v>3562000</v>
      </c>
      <c r="I46" s="5">
        <f t="shared" si="3"/>
        <v>0</v>
      </c>
      <c r="J46" s="4"/>
      <c r="K46" s="5"/>
      <c r="L46" s="1">
        <v>1</v>
      </c>
    </row>
    <row r="47" spans="1:13" ht="84" customHeight="1">
      <c r="A47" s="3" t="s">
        <v>142</v>
      </c>
      <c r="B47" s="42">
        <v>7350</v>
      </c>
      <c r="C47" s="3" t="s">
        <v>63</v>
      </c>
      <c r="D47" s="44" t="s">
        <v>143</v>
      </c>
      <c r="E47" s="141"/>
      <c r="F47" s="141"/>
      <c r="G47" s="6">
        <f t="shared" si="0"/>
        <v>3600000</v>
      </c>
      <c r="H47" s="5"/>
      <c r="I47" s="5">
        <f t="shared" si="3"/>
        <v>3600000</v>
      </c>
      <c r="J47" s="4"/>
      <c r="K47" s="5">
        <v>3600000</v>
      </c>
      <c r="L47" s="1">
        <v>1</v>
      </c>
    </row>
    <row r="48" spans="1:13" ht="48.75" customHeight="1">
      <c r="A48" s="53" t="s">
        <v>144</v>
      </c>
      <c r="B48" s="58">
        <v>7650</v>
      </c>
      <c r="C48" s="53" t="s">
        <v>51</v>
      </c>
      <c r="D48" s="59" t="s">
        <v>145</v>
      </c>
      <c r="E48" s="141"/>
      <c r="F48" s="141"/>
      <c r="G48" s="56">
        <f t="shared" si="0"/>
        <v>130000</v>
      </c>
      <c r="H48" s="57"/>
      <c r="I48" s="57">
        <f t="shared" si="3"/>
        <v>130000</v>
      </c>
      <c r="J48" s="4"/>
      <c r="K48" s="57">
        <v>130000</v>
      </c>
      <c r="L48" s="1">
        <v>1</v>
      </c>
    </row>
    <row r="49" spans="1:14" ht="117.75" customHeight="1">
      <c r="A49" s="3" t="s">
        <v>146</v>
      </c>
      <c r="B49" s="42">
        <v>7450</v>
      </c>
      <c r="C49" s="3" t="s">
        <v>133</v>
      </c>
      <c r="D49" s="44" t="s">
        <v>147</v>
      </c>
      <c r="E49" s="44" t="s">
        <v>148</v>
      </c>
      <c r="F49" s="44" t="s">
        <v>149</v>
      </c>
      <c r="G49" s="6">
        <f t="shared" si="0"/>
        <v>730000</v>
      </c>
      <c r="H49" s="5">
        <v>730000</v>
      </c>
      <c r="I49" s="5">
        <f t="shared" si="3"/>
        <v>0</v>
      </c>
      <c r="J49" s="4"/>
      <c r="K49" s="5"/>
      <c r="L49" s="1">
        <v>1</v>
      </c>
    </row>
    <row r="50" spans="1:14" ht="39" hidden="1" customHeight="1">
      <c r="A50" s="3" t="s">
        <v>50</v>
      </c>
      <c r="B50" s="42">
        <v>7670</v>
      </c>
      <c r="C50" s="3" t="s">
        <v>51</v>
      </c>
      <c r="D50" s="44" t="s">
        <v>52</v>
      </c>
      <c r="E50" s="147" t="s">
        <v>150</v>
      </c>
      <c r="F50" s="147" t="s">
        <v>151</v>
      </c>
      <c r="G50" s="48">
        <f t="shared" si="0"/>
        <v>0</v>
      </c>
      <c r="H50" s="49"/>
      <c r="I50" s="49">
        <f t="shared" si="3"/>
        <v>0</v>
      </c>
      <c r="J50" s="4"/>
      <c r="K50" s="49"/>
    </row>
    <row r="51" spans="1:14" ht="78" hidden="1" customHeight="1">
      <c r="A51" s="2" t="s">
        <v>45</v>
      </c>
      <c r="B51" s="44">
        <v>6020</v>
      </c>
      <c r="C51" s="2" t="s">
        <v>46</v>
      </c>
      <c r="D51" s="44" t="s">
        <v>47</v>
      </c>
      <c r="E51" s="147"/>
      <c r="F51" s="147"/>
      <c r="G51" s="48">
        <f t="shared" si="0"/>
        <v>0</v>
      </c>
      <c r="H51" s="49"/>
      <c r="I51" s="49">
        <f t="shared" si="3"/>
        <v>0</v>
      </c>
      <c r="J51" s="4"/>
      <c r="K51" s="49"/>
    </row>
    <row r="52" spans="1:14" ht="93.75" customHeight="1">
      <c r="A52" s="3" t="s">
        <v>152</v>
      </c>
      <c r="B52" s="9">
        <v>8600</v>
      </c>
      <c r="C52" s="9" t="s">
        <v>153</v>
      </c>
      <c r="D52" s="44" t="s">
        <v>154</v>
      </c>
      <c r="E52" s="8" t="s">
        <v>155</v>
      </c>
      <c r="F52" s="8" t="s">
        <v>32</v>
      </c>
      <c r="G52" s="6">
        <f t="shared" si="0"/>
        <v>4657600</v>
      </c>
      <c r="H52" s="5">
        <v>4657600</v>
      </c>
      <c r="I52" s="5">
        <f t="shared" si="3"/>
        <v>0</v>
      </c>
      <c r="J52" s="4"/>
      <c r="K52" s="5"/>
      <c r="L52" s="1">
        <v>1</v>
      </c>
    </row>
    <row r="53" spans="1:14" ht="79.5" customHeight="1">
      <c r="A53" s="158" t="s">
        <v>156</v>
      </c>
      <c r="B53" s="140">
        <v>7693</v>
      </c>
      <c r="C53" s="159" t="s">
        <v>51</v>
      </c>
      <c r="D53" s="141" t="s">
        <v>157</v>
      </c>
      <c r="E53" s="8" t="s">
        <v>158</v>
      </c>
      <c r="F53" s="8" t="s">
        <v>159</v>
      </c>
      <c r="G53" s="6">
        <f t="shared" ref="G53:G84" si="4">H53+I53</f>
        <v>4000000</v>
      </c>
      <c r="H53" s="5">
        <v>4000000</v>
      </c>
      <c r="I53" s="5">
        <f t="shared" si="3"/>
        <v>0</v>
      </c>
      <c r="J53" s="4"/>
      <c r="K53" s="5"/>
      <c r="L53" s="1">
        <v>1</v>
      </c>
    </row>
    <row r="54" spans="1:14" ht="120" customHeight="1">
      <c r="A54" s="158"/>
      <c r="B54" s="140"/>
      <c r="C54" s="159"/>
      <c r="D54" s="141"/>
      <c r="E54" s="60" t="s">
        <v>160</v>
      </c>
      <c r="F54" s="8" t="s">
        <v>161</v>
      </c>
      <c r="G54" s="6">
        <f t="shared" si="4"/>
        <v>700000</v>
      </c>
      <c r="H54" s="5">
        <v>700000</v>
      </c>
      <c r="I54" s="5"/>
      <c r="J54" s="5"/>
      <c r="K54" s="5"/>
      <c r="L54" s="1">
        <v>1</v>
      </c>
    </row>
    <row r="55" spans="1:14" ht="45.75" hidden="1" customHeight="1">
      <c r="A55" s="3" t="s">
        <v>162</v>
      </c>
      <c r="B55" s="9">
        <v>8311</v>
      </c>
      <c r="C55" s="2" t="s">
        <v>163</v>
      </c>
      <c r="D55" s="44" t="s">
        <v>164</v>
      </c>
      <c r="E55" s="147" t="s">
        <v>165</v>
      </c>
      <c r="F55" s="147" t="s">
        <v>166</v>
      </c>
      <c r="G55" s="48">
        <f t="shared" si="4"/>
        <v>0</v>
      </c>
      <c r="H55" s="49"/>
      <c r="I55" s="49">
        <f>J55+K55</f>
        <v>0</v>
      </c>
      <c r="J55" s="4"/>
      <c r="K55" s="49"/>
    </row>
    <row r="56" spans="1:14" ht="90" customHeight="1">
      <c r="A56" s="3" t="s">
        <v>167</v>
      </c>
      <c r="B56" s="9">
        <v>7110</v>
      </c>
      <c r="C56" s="2" t="s">
        <v>138</v>
      </c>
      <c r="D56" s="44" t="s">
        <v>168</v>
      </c>
      <c r="E56" s="147"/>
      <c r="F56" s="147"/>
      <c r="G56" s="6">
        <f t="shared" si="4"/>
        <v>545000</v>
      </c>
      <c r="H56" s="5">
        <v>545000</v>
      </c>
      <c r="I56" s="5">
        <f>J56+K56</f>
        <v>0</v>
      </c>
      <c r="J56" s="4"/>
      <c r="K56" s="5"/>
      <c r="L56" s="1">
        <v>1</v>
      </c>
    </row>
    <row r="57" spans="1:14" ht="32.25" customHeight="1">
      <c r="A57" s="61" t="s">
        <v>169</v>
      </c>
      <c r="B57" s="62"/>
      <c r="C57" s="62"/>
      <c r="D57" s="37" t="s">
        <v>170</v>
      </c>
      <c r="E57" s="63"/>
      <c r="F57" s="63"/>
      <c r="G57" s="40">
        <f t="shared" si="4"/>
        <v>37775800</v>
      </c>
      <c r="H57" s="38">
        <f>H58</f>
        <v>37775800</v>
      </c>
      <c r="I57" s="38">
        <f>I58</f>
        <v>0</v>
      </c>
      <c r="J57" s="38">
        <f>J58</f>
        <v>0</v>
      </c>
      <c r="K57" s="38">
        <f>K58</f>
        <v>0</v>
      </c>
      <c r="L57" s="1">
        <v>1</v>
      </c>
    </row>
    <row r="58" spans="1:14" ht="27" customHeight="1">
      <c r="A58" s="61" t="s">
        <v>171</v>
      </c>
      <c r="B58" s="62"/>
      <c r="C58" s="62"/>
      <c r="D58" s="37" t="s">
        <v>170</v>
      </c>
      <c r="E58" s="63"/>
      <c r="F58" s="63"/>
      <c r="G58" s="40">
        <f t="shared" si="4"/>
        <v>37775800</v>
      </c>
      <c r="H58" s="38">
        <f>SUM(H59:H82)</f>
        <v>37775800</v>
      </c>
      <c r="I58" s="38">
        <f>SUM(I59:I82)</f>
        <v>0</v>
      </c>
      <c r="J58" s="38">
        <f>SUM(J59:J81)</f>
        <v>0</v>
      </c>
      <c r="K58" s="38">
        <f>SUM(K59:K82)</f>
        <v>0</v>
      </c>
      <c r="L58" s="1">
        <v>1</v>
      </c>
    </row>
    <row r="59" spans="1:14" ht="39.75" customHeight="1">
      <c r="A59" s="64" t="s">
        <v>172</v>
      </c>
      <c r="B59" s="65">
        <v>1010</v>
      </c>
      <c r="C59" s="65" t="s">
        <v>173</v>
      </c>
      <c r="D59" s="51" t="s">
        <v>174</v>
      </c>
      <c r="E59" s="141" t="s">
        <v>175</v>
      </c>
      <c r="F59" s="141" t="s">
        <v>176</v>
      </c>
      <c r="G59" s="6">
        <f t="shared" si="4"/>
        <v>97000</v>
      </c>
      <c r="H59" s="66">
        <v>97000</v>
      </c>
      <c r="I59" s="5">
        <f t="shared" ref="I59:I82" si="5">J59+K59</f>
        <v>0</v>
      </c>
      <c r="J59" s="4"/>
      <c r="K59" s="66"/>
      <c r="L59" s="1">
        <v>1</v>
      </c>
    </row>
    <row r="60" spans="1:14" ht="81.75" customHeight="1">
      <c r="A60" s="64" t="s">
        <v>177</v>
      </c>
      <c r="B60" s="65">
        <v>1021</v>
      </c>
      <c r="C60" s="65" t="s">
        <v>178</v>
      </c>
      <c r="D60" s="51" t="s">
        <v>179</v>
      </c>
      <c r="E60" s="141"/>
      <c r="F60" s="141"/>
      <c r="G60" s="6">
        <f t="shared" si="4"/>
        <v>2381800</v>
      </c>
      <c r="H60" s="66">
        <v>2381800</v>
      </c>
      <c r="I60" s="5">
        <f t="shared" si="5"/>
        <v>0</v>
      </c>
      <c r="J60" s="4"/>
      <c r="K60" s="66"/>
      <c r="L60" s="1">
        <v>1</v>
      </c>
    </row>
    <row r="61" spans="1:14" ht="132.75" customHeight="1">
      <c r="A61" s="64" t="s">
        <v>180</v>
      </c>
      <c r="B61" s="65">
        <v>1025</v>
      </c>
      <c r="C61" s="67" t="s">
        <v>181</v>
      </c>
      <c r="D61" s="51" t="s">
        <v>182</v>
      </c>
      <c r="E61" s="141"/>
      <c r="F61" s="141"/>
      <c r="G61" s="6">
        <f t="shared" si="4"/>
        <v>39200</v>
      </c>
      <c r="H61" s="66">
        <v>39200</v>
      </c>
      <c r="I61" s="5">
        <f t="shared" si="5"/>
        <v>0</v>
      </c>
      <c r="J61" s="4"/>
      <c r="K61" s="66"/>
      <c r="L61" s="1">
        <v>1</v>
      </c>
    </row>
    <row r="62" spans="1:14" ht="58.5" hidden="1" customHeight="1">
      <c r="A62" s="3" t="s">
        <v>183</v>
      </c>
      <c r="B62" s="9">
        <v>1070</v>
      </c>
      <c r="C62" s="2" t="s">
        <v>184</v>
      </c>
      <c r="D62" s="44" t="s">
        <v>185</v>
      </c>
      <c r="E62" s="141"/>
      <c r="F62" s="141"/>
      <c r="G62" s="48">
        <f t="shared" si="4"/>
        <v>0</v>
      </c>
      <c r="H62" s="49"/>
      <c r="I62" s="49">
        <f t="shared" si="5"/>
        <v>0</v>
      </c>
      <c r="J62" s="4"/>
      <c r="K62" s="49"/>
    </row>
    <row r="63" spans="1:14" ht="136.5" hidden="1" customHeight="1">
      <c r="A63" s="3" t="s">
        <v>186</v>
      </c>
      <c r="B63" s="9">
        <v>1181</v>
      </c>
      <c r="C63" s="2" t="s">
        <v>187</v>
      </c>
      <c r="D63" s="44" t="s">
        <v>188</v>
      </c>
      <c r="E63" s="141"/>
      <c r="F63" s="141"/>
      <c r="G63" s="48">
        <f t="shared" si="4"/>
        <v>0</v>
      </c>
      <c r="H63" s="49"/>
      <c r="I63" s="49">
        <f t="shared" si="5"/>
        <v>0</v>
      </c>
      <c r="J63" s="4"/>
      <c r="K63" s="49"/>
    </row>
    <row r="64" spans="1:14" ht="117" hidden="1" customHeight="1">
      <c r="A64" s="3" t="s">
        <v>189</v>
      </c>
      <c r="B64" s="9">
        <v>1182</v>
      </c>
      <c r="C64" s="2" t="s">
        <v>187</v>
      </c>
      <c r="D64" s="44" t="s">
        <v>190</v>
      </c>
      <c r="E64" s="141"/>
      <c r="F64" s="141"/>
      <c r="G64" s="48">
        <f t="shared" si="4"/>
        <v>0</v>
      </c>
      <c r="H64" s="49"/>
      <c r="I64" s="49">
        <f t="shared" si="5"/>
        <v>0</v>
      </c>
      <c r="J64" s="4"/>
      <c r="K64" s="49"/>
      <c r="N64" s="16"/>
    </row>
    <row r="65" spans="1:14" ht="82.5" customHeight="1">
      <c r="A65" s="3" t="s">
        <v>191</v>
      </c>
      <c r="B65" s="9">
        <v>1142</v>
      </c>
      <c r="C65" s="2" t="s">
        <v>187</v>
      </c>
      <c r="D65" s="44" t="s">
        <v>192</v>
      </c>
      <c r="E65" s="141"/>
      <c r="F65" s="141"/>
      <c r="G65" s="6">
        <f t="shared" si="4"/>
        <v>2346300</v>
      </c>
      <c r="H65" s="5">
        <v>2346300</v>
      </c>
      <c r="I65" s="5">
        <f t="shared" si="5"/>
        <v>0</v>
      </c>
      <c r="J65" s="4"/>
      <c r="K65" s="5"/>
      <c r="L65" s="1">
        <v>1</v>
      </c>
      <c r="N65" s="16"/>
    </row>
    <row r="66" spans="1:14" ht="91.5" customHeight="1">
      <c r="A66" s="3" t="s">
        <v>191</v>
      </c>
      <c r="B66" s="9">
        <v>1142</v>
      </c>
      <c r="C66" s="2" t="s">
        <v>187</v>
      </c>
      <c r="D66" s="44" t="s">
        <v>192</v>
      </c>
      <c r="E66" s="44" t="s">
        <v>193</v>
      </c>
      <c r="F66" s="44" t="s">
        <v>176</v>
      </c>
      <c r="G66" s="6">
        <f t="shared" si="4"/>
        <v>54300</v>
      </c>
      <c r="H66" s="5">
        <v>54300</v>
      </c>
      <c r="I66" s="5">
        <f t="shared" si="5"/>
        <v>0</v>
      </c>
      <c r="J66" s="4"/>
      <c r="K66" s="5"/>
      <c r="L66" s="1">
        <v>1</v>
      </c>
    </row>
    <row r="67" spans="1:14" ht="84.75" customHeight="1">
      <c r="A67" s="3" t="s">
        <v>194</v>
      </c>
      <c r="B67" s="9">
        <v>5031</v>
      </c>
      <c r="C67" s="2" t="s">
        <v>195</v>
      </c>
      <c r="D67" s="44" t="s">
        <v>196</v>
      </c>
      <c r="E67" s="157" t="s">
        <v>197</v>
      </c>
      <c r="F67" s="141" t="s">
        <v>198</v>
      </c>
      <c r="G67" s="6">
        <f t="shared" si="4"/>
        <v>18136600</v>
      </c>
      <c r="H67" s="5">
        <v>18136600</v>
      </c>
      <c r="I67" s="5">
        <f t="shared" si="5"/>
        <v>0</v>
      </c>
      <c r="J67" s="4"/>
      <c r="K67" s="5"/>
      <c r="L67" s="1">
        <v>1</v>
      </c>
    </row>
    <row r="68" spans="1:14" ht="58.5" hidden="1" customHeight="1">
      <c r="A68" s="64" t="s">
        <v>177</v>
      </c>
      <c r="B68" s="65">
        <v>1021</v>
      </c>
      <c r="C68" s="65" t="s">
        <v>178</v>
      </c>
      <c r="D68" s="51" t="s">
        <v>179</v>
      </c>
      <c r="E68" s="157"/>
      <c r="F68" s="141"/>
      <c r="G68" s="48">
        <f t="shared" si="4"/>
        <v>0</v>
      </c>
      <c r="H68" s="49"/>
      <c r="I68" s="49">
        <f t="shared" si="5"/>
        <v>0</v>
      </c>
      <c r="J68" s="4"/>
      <c r="K68" s="49"/>
    </row>
    <row r="69" spans="1:14" ht="97.5" hidden="1" customHeight="1">
      <c r="A69" s="3" t="s">
        <v>199</v>
      </c>
      <c r="B69" s="9">
        <v>8340</v>
      </c>
      <c r="C69" s="2" t="s">
        <v>119</v>
      </c>
      <c r="D69" s="51" t="s">
        <v>125</v>
      </c>
      <c r="E69" s="8" t="s">
        <v>200</v>
      </c>
      <c r="F69" s="8" t="s">
        <v>201</v>
      </c>
      <c r="G69" s="48">
        <f t="shared" si="4"/>
        <v>0</v>
      </c>
      <c r="H69" s="49"/>
      <c r="I69" s="49">
        <f t="shared" si="5"/>
        <v>0</v>
      </c>
      <c r="J69" s="4"/>
      <c r="K69" s="49"/>
    </row>
    <row r="70" spans="1:14" ht="37.5" hidden="1" customHeight="1">
      <c r="A70" s="2" t="s">
        <v>172</v>
      </c>
      <c r="B70" s="42">
        <v>1010</v>
      </c>
      <c r="C70" s="3" t="s">
        <v>202</v>
      </c>
      <c r="D70" s="42" t="s">
        <v>174</v>
      </c>
      <c r="E70" s="141" t="s">
        <v>95</v>
      </c>
      <c r="F70" s="141" t="s">
        <v>203</v>
      </c>
      <c r="G70" s="48">
        <f t="shared" si="4"/>
        <v>0</v>
      </c>
      <c r="H70" s="49"/>
      <c r="I70" s="49">
        <f t="shared" si="5"/>
        <v>0</v>
      </c>
      <c r="J70" s="4"/>
      <c r="K70" s="49"/>
    </row>
    <row r="71" spans="1:14" ht="66.75" hidden="1" customHeight="1">
      <c r="A71" s="2" t="s">
        <v>177</v>
      </c>
      <c r="B71" s="42">
        <v>1021</v>
      </c>
      <c r="C71" s="3" t="s">
        <v>204</v>
      </c>
      <c r="D71" s="44" t="s">
        <v>205</v>
      </c>
      <c r="E71" s="141"/>
      <c r="F71" s="141"/>
      <c r="G71" s="48">
        <f t="shared" si="4"/>
        <v>0</v>
      </c>
      <c r="H71" s="49"/>
      <c r="I71" s="49">
        <f t="shared" si="5"/>
        <v>0</v>
      </c>
      <c r="J71" s="4"/>
      <c r="K71" s="49"/>
    </row>
    <row r="72" spans="1:14" ht="58.5" hidden="1" customHeight="1">
      <c r="A72" s="2" t="s">
        <v>183</v>
      </c>
      <c r="B72" s="42">
        <v>1070</v>
      </c>
      <c r="C72" s="3" t="s">
        <v>206</v>
      </c>
      <c r="D72" s="44" t="s">
        <v>207</v>
      </c>
      <c r="E72" s="141"/>
      <c r="F72" s="141"/>
      <c r="G72" s="48">
        <f t="shared" si="4"/>
        <v>0</v>
      </c>
      <c r="H72" s="49"/>
      <c r="I72" s="49">
        <f t="shared" si="5"/>
        <v>0</v>
      </c>
      <c r="J72" s="4"/>
      <c r="K72" s="49"/>
    </row>
    <row r="73" spans="1:14" ht="44.25" hidden="1" customHeight="1">
      <c r="A73" s="3" t="s">
        <v>208</v>
      </c>
      <c r="B73" s="2" t="s">
        <v>209</v>
      </c>
      <c r="C73" s="2" t="s">
        <v>63</v>
      </c>
      <c r="D73" s="8" t="s">
        <v>210</v>
      </c>
      <c r="E73" s="141"/>
      <c r="F73" s="141"/>
      <c r="G73" s="48">
        <f t="shared" si="4"/>
        <v>0</v>
      </c>
      <c r="H73" s="49"/>
      <c r="I73" s="49">
        <f t="shared" si="5"/>
        <v>0</v>
      </c>
      <c r="J73" s="4"/>
      <c r="K73" s="49"/>
    </row>
    <row r="74" spans="1:14" ht="76.5" customHeight="1">
      <c r="A74" s="3" t="s">
        <v>172</v>
      </c>
      <c r="B74" s="9">
        <v>1010</v>
      </c>
      <c r="C74" s="2" t="s">
        <v>173</v>
      </c>
      <c r="D74" s="44" t="s">
        <v>174</v>
      </c>
      <c r="E74" s="44" t="s">
        <v>211</v>
      </c>
      <c r="F74" s="44" t="s">
        <v>212</v>
      </c>
      <c r="G74" s="6">
        <f t="shared" si="4"/>
        <v>6518000</v>
      </c>
      <c r="H74" s="5">
        <v>6518000</v>
      </c>
      <c r="I74" s="5">
        <f t="shared" si="5"/>
        <v>0</v>
      </c>
      <c r="J74" s="4"/>
      <c r="K74" s="5"/>
      <c r="L74" s="1">
        <v>1</v>
      </c>
    </row>
    <row r="75" spans="1:14" ht="94.5" customHeight="1">
      <c r="A75" s="3" t="s">
        <v>177</v>
      </c>
      <c r="B75" s="9">
        <v>1021</v>
      </c>
      <c r="C75" s="2" t="s">
        <v>178</v>
      </c>
      <c r="D75" s="44" t="s">
        <v>179</v>
      </c>
      <c r="E75" s="44" t="s">
        <v>211</v>
      </c>
      <c r="F75" s="44" t="s">
        <v>212</v>
      </c>
      <c r="G75" s="6">
        <f t="shared" si="4"/>
        <v>8202600</v>
      </c>
      <c r="H75" s="5">
        <v>8202600</v>
      </c>
      <c r="I75" s="5">
        <f t="shared" si="5"/>
        <v>0</v>
      </c>
      <c r="J75" s="4"/>
      <c r="K75" s="5"/>
      <c r="L75" s="1">
        <v>1</v>
      </c>
    </row>
    <row r="76" spans="1:14" ht="75" hidden="1" customHeight="1">
      <c r="A76" s="3" t="s">
        <v>183</v>
      </c>
      <c r="B76" s="9">
        <v>1070</v>
      </c>
      <c r="C76" s="2" t="s">
        <v>184</v>
      </c>
      <c r="D76" s="44" t="s">
        <v>185</v>
      </c>
      <c r="E76" s="44" t="s">
        <v>211</v>
      </c>
      <c r="F76" s="44" t="s">
        <v>212</v>
      </c>
      <c r="G76" s="6">
        <f t="shared" si="4"/>
        <v>0</v>
      </c>
      <c r="H76" s="5"/>
      <c r="I76" s="5">
        <f t="shared" si="5"/>
        <v>0</v>
      </c>
      <c r="J76" s="4"/>
      <c r="K76" s="5"/>
    </row>
    <row r="77" spans="1:14" ht="19.5" hidden="1" customHeight="1">
      <c r="A77" s="3" t="s">
        <v>172</v>
      </c>
      <c r="B77" s="9">
        <v>1010</v>
      </c>
      <c r="C77" s="2" t="s">
        <v>202</v>
      </c>
      <c r="D77" s="44" t="s">
        <v>174</v>
      </c>
      <c r="E77" s="157" t="s">
        <v>150</v>
      </c>
      <c r="F77" s="141" t="s">
        <v>151</v>
      </c>
      <c r="G77" s="48">
        <f t="shared" si="4"/>
        <v>0</v>
      </c>
      <c r="H77" s="49"/>
      <c r="I77" s="49">
        <f t="shared" si="5"/>
        <v>0</v>
      </c>
      <c r="J77" s="4"/>
      <c r="K77" s="49"/>
    </row>
    <row r="78" spans="1:14" ht="58.5" hidden="1" customHeight="1">
      <c r="A78" s="3" t="s">
        <v>177</v>
      </c>
      <c r="B78" s="9">
        <v>1021</v>
      </c>
      <c r="C78" s="2" t="s">
        <v>178</v>
      </c>
      <c r="D78" s="44" t="s">
        <v>179</v>
      </c>
      <c r="E78" s="157"/>
      <c r="F78" s="141"/>
      <c r="G78" s="48">
        <f t="shared" si="4"/>
        <v>0</v>
      </c>
      <c r="H78" s="49"/>
      <c r="I78" s="49">
        <f t="shared" si="5"/>
        <v>0</v>
      </c>
      <c r="J78" s="4"/>
      <c r="K78" s="49"/>
    </row>
    <row r="79" spans="1:14" ht="97.5" hidden="1" customHeight="1">
      <c r="A79" s="3" t="s">
        <v>180</v>
      </c>
      <c r="B79" s="9">
        <v>1025</v>
      </c>
      <c r="C79" s="2" t="s">
        <v>213</v>
      </c>
      <c r="D79" s="44" t="s">
        <v>214</v>
      </c>
      <c r="E79" s="157"/>
      <c r="F79" s="141"/>
      <c r="G79" s="48">
        <f t="shared" si="4"/>
        <v>0</v>
      </c>
      <c r="H79" s="49"/>
      <c r="I79" s="49">
        <f t="shared" si="5"/>
        <v>0</v>
      </c>
      <c r="J79" s="4"/>
      <c r="K79" s="49"/>
    </row>
    <row r="80" spans="1:14" ht="58.5" hidden="1" customHeight="1">
      <c r="A80" s="3" t="s">
        <v>183</v>
      </c>
      <c r="B80" s="9">
        <v>1070</v>
      </c>
      <c r="C80" s="2" t="s">
        <v>184</v>
      </c>
      <c r="D80" s="44" t="s">
        <v>185</v>
      </c>
      <c r="E80" s="157"/>
      <c r="F80" s="141"/>
      <c r="G80" s="48">
        <f t="shared" si="4"/>
        <v>0</v>
      </c>
      <c r="H80" s="49"/>
      <c r="I80" s="49">
        <f t="shared" si="5"/>
        <v>0</v>
      </c>
      <c r="J80" s="4"/>
      <c r="K80" s="49"/>
    </row>
    <row r="81" spans="1:14" ht="117.75" hidden="1" customHeight="1">
      <c r="A81" s="3" t="s">
        <v>194</v>
      </c>
      <c r="B81" s="9">
        <v>5031</v>
      </c>
      <c r="C81" s="2" t="s">
        <v>195</v>
      </c>
      <c r="D81" s="44" t="s">
        <v>196</v>
      </c>
      <c r="E81" s="157"/>
      <c r="F81" s="141"/>
      <c r="G81" s="6">
        <f t="shared" si="4"/>
        <v>0</v>
      </c>
      <c r="H81" s="5"/>
      <c r="I81" s="49">
        <f t="shared" si="5"/>
        <v>0</v>
      </c>
      <c r="J81" s="4"/>
      <c r="K81" s="49"/>
    </row>
    <row r="82" spans="1:14" ht="85.5" hidden="1" customHeight="1">
      <c r="A82" s="3" t="s">
        <v>191</v>
      </c>
      <c r="B82" s="9">
        <v>1142</v>
      </c>
      <c r="C82" s="2" t="s">
        <v>187</v>
      </c>
      <c r="D82" s="44" t="s">
        <v>215</v>
      </c>
      <c r="E82" s="68" t="s">
        <v>216</v>
      </c>
      <c r="F82" s="44" t="s">
        <v>217</v>
      </c>
      <c r="G82" s="6">
        <f t="shared" si="4"/>
        <v>0</v>
      </c>
      <c r="H82" s="5"/>
      <c r="I82" s="5">
        <f t="shared" si="5"/>
        <v>0</v>
      </c>
      <c r="J82" s="4"/>
      <c r="K82" s="5"/>
    </row>
    <row r="83" spans="1:14" ht="29.25" customHeight="1">
      <c r="A83" s="61" t="s">
        <v>218</v>
      </c>
      <c r="B83" s="62"/>
      <c r="C83" s="62"/>
      <c r="D83" s="37" t="s">
        <v>219</v>
      </c>
      <c r="E83" s="63"/>
      <c r="F83" s="63"/>
      <c r="G83" s="40">
        <f t="shared" si="4"/>
        <v>75454600</v>
      </c>
      <c r="H83" s="38">
        <f>SUM(H85:H116)</f>
        <v>50448100</v>
      </c>
      <c r="I83" s="38">
        <f>SUM(I85:I116)</f>
        <v>25006500</v>
      </c>
      <c r="J83" s="38">
        <f>SUM(J85:J116)</f>
        <v>0</v>
      </c>
      <c r="K83" s="38">
        <f>SUM(K85:K116)</f>
        <v>25006500</v>
      </c>
      <c r="L83" s="1">
        <v>1</v>
      </c>
    </row>
    <row r="84" spans="1:14" ht="29.25" customHeight="1">
      <c r="A84" s="61" t="s">
        <v>220</v>
      </c>
      <c r="B84" s="62"/>
      <c r="C84" s="62"/>
      <c r="D84" s="37" t="s">
        <v>219</v>
      </c>
      <c r="E84" s="63"/>
      <c r="F84" s="63"/>
      <c r="G84" s="40">
        <f t="shared" si="4"/>
        <v>75454600</v>
      </c>
      <c r="H84" s="38">
        <f>SUM(H85:H116)</f>
        <v>50448100</v>
      </c>
      <c r="I84" s="38">
        <f>SUM(I85:I116)</f>
        <v>25006500</v>
      </c>
      <c r="J84" s="38">
        <f>SUM(J85:J116)</f>
        <v>0</v>
      </c>
      <c r="K84" s="38">
        <f>SUM(K85:K116)</f>
        <v>25006500</v>
      </c>
      <c r="L84" s="1">
        <v>1</v>
      </c>
      <c r="M84" s="69"/>
    </row>
    <row r="85" spans="1:14" ht="93.75" hidden="1" customHeight="1">
      <c r="A85" s="53" t="s">
        <v>221</v>
      </c>
      <c r="B85" s="70">
        <v>2010</v>
      </c>
      <c r="C85" s="54" t="s">
        <v>222</v>
      </c>
      <c r="D85" s="55" t="s">
        <v>223</v>
      </c>
      <c r="E85" s="142" t="s">
        <v>211</v>
      </c>
      <c r="F85" s="142" t="s">
        <v>212</v>
      </c>
      <c r="G85" s="56">
        <f t="shared" ref="G85:G116" si="6">H85+I85</f>
        <v>0</v>
      </c>
      <c r="H85" s="57"/>
      <c r="I85" s="57">
        <f t="shared" ref="I85:I110" si="7">J85+K85</f>
        <v>0</v>
      </c>
      <c r="J85" s="4"/>
      <c r="K85" s="57"/>
      <c r="M85" s="16"/>
    </row>
    <row r="86" spans="1:14" ht="41.25" customHeight="1">
      <c r="A86" s="3" t="s">
        <v>224</v>
      </c>
      <c r="B86" s="9">
        <v>2080</v>
      </c>
      <c r="C86" s="2" t="s">
        <v>225</v>
      </c>
      <c r="D86" s="8" t="s">
        <v>226</v>
      </c>
      <c r="E86" s="142"/>
      <c r="F86" s="142"/>
      <c r="G86" s="6">
        <f t="shared" si="6"/>
        <v>407500</v>
      </c>
      <c r="H86" s="5">
        <v>407500</v>
      </c>
      <c r="I86" s="5">
        <f t="shared" si="7"/>
        <v>0</v>
      </c>
      <c r="J86" s="4"/>
      <c r="K86" s="5"/>
      <c r="L86" s="1">
        <v>1</v>
      </c>
    </row>
    <row r="87" spans="1:14" ht="77.25" customHeight="1">
      <c r="A87" s="3" t="s">
        <v>227</v>
      </c>
      <c r="B87" s="9">
        <v>2090</v>
      </c>
      <c r="C87" s="2" t="s">
        <v>228</v>
      </c>
      <c r="D87" s="8" t="s">
        <v>229</v>
      </c>
      <c r="E87" s="142"/>
      <c r="F87" s="142"/>
      <c r="G87" s="6">
        <f t="shared" si="6"/>
        <v>27300</v>
      </c>
      <c r="H87" s="5">
        <v>27300</v>
      </c>
      <c r="I87" s="5">
        <f t="shared" si="7"/>
        <v>0</v>
      </c>
      <c r="J87" s="4"/>
      <c r="K87" s="5"/>
      <c r="L87" s="1">
        <v>1</v>
      </c>
    </row>
    <row r="88" spans="1:14" ht="45" customHeight="1">
      <c r="A88" s="53" t="s">
        <v>230</v>
      </c>
      <c r="B88" s="70">
        <v>2100</v>
      </c>
      <c r="C88" s="54" t="s">
        <v>228</v>
      </c>
      <c r="D88" s="55" t="s">
        <v>231</v>
      </c>
      <c r="E88" s="142"/>
      <c r="F88" s="142"/>
      <c r="G88" s="56">
        <f t="shared" si="6"/>
        <v>462100</v>
      </c>
      <c r="H88" s="57">
        <v>462100</v>
      </c>
      <c r="I88" s="57">
        <f t="shared" si="7"/>
        <v>0</v>
      </c>
      <c r="J88" s="4"/>
      <c r="K88" s="57"/>
      <c r="L88" s="1">
        <v>1</v>
      </c>
    </row>
    <row r="89" spans="1:14" ht="72.75" customHeight="1">
      <c r="A89" s="3" t="s">
        <v>232</v>
      </c>
      <c r="B89" s="9">
        <v>2152</v>
      </c>
      <c r="C89" s="2" t="s">
        <v>233</v>
      </c>
      <c r="D89" s="8" t="s">
        <v>234</v>
      </c>
      <c r="E89" s="142"/>
      <c r="F89" s="142"/>
      <c r="G89" s="6">
        <f t="shared" si="6"/>
        <v>1296000</v>
      </c>
      <c r="H89" s="5">
        <v>1296000</v>
      </c>
      <c r="I89" s="5">
        <f t="shared" si="7"/>
        <v>0</v>
      </c>
      <c r="J89" s="4"/>
      <c r="K89" s="5"/>
      <c r="L89" s="1">
        <v>1</v>
      </c>
    </row>
    <row r="90" spans="1:14" ht="41.25" hidden="1" customHeight="1">
      <c r="A90" s="3" t="s">
        <v>221</v>
      </c>
      <c r="B90" s="9">
        <v>2010</v>
      </c>
      <c r="C90" s="2" t="s">
        <v>222</v>
      </c>
      <c r="D90" s="8" t="s">
        <v>223</v>
      </c>
      <c r="E90" s="141" t="s">
        <v>235</v>
      </c>
      <c r="F90" s="141" t="s">
        <v>236</v>
      </c>
      <c r="G90" s="6">
        <f t="shared" si="6"/>
        <v>0</v>
      </c>
      <c r="H90" s="5"/>
      <c r="I90" s="5">
        <f t="shared" si="7"/>
        <v>0</v>
      </c>
      <c r="J90" s="4"/>
      <c r="K90" s="5"/>
      <c r="M90" s="69"/>
    </row>
    <row r="91" spans="1:14" ht="69" customHeight="1">
      <c r="A91" s="3" t="s">
        <v>237</v>
      </c>
      <c r="B91" s="9">
        <v>2030</v>
      </c>
      <c r="C91" s="2" t="s">
        <v>238</v>
      </c>
      <c r="D91" s="8" t="s">
        <v>239</v>
      </c>
      <c r="E91" s="141"/>
      <c r="F91" s="141"/>
      <c r="G91" s="6">
        <f t="shared" si="6"/>
        <v>696100</v>
      </c>
      <c r="H91" s="5">
        <v>696100</v>
      </c>
      <c r="I91" s="5">
        <f t="shared" si="7"/>
        <v>0</v>
      </c>
      <c r="J91" s="4"/>
      <c r="K91" s="5"/>
      <c r="L91" s="1">
        <v>1</v>
      </c>
    </row>
    <row r="92" spans="1:14" ht="97.5" customHeight="1">
      <c r="A92" s="3" t="s">
        <v>224</v>
      </c>
      <c r="B92" s="9">
        <v>2080</v>
      </c>
      <c r="C92" s="2" t="s">
        <v>225</v>
      </c>
      <c r="D92" s="8" t="s">
        <v>226</v>
      </c>
      <c r="E92" s="141"/>
      <c r="F92" s="141"/>
      <c r="G92" s="6">
        <f t="shared" si="6"/>
        <v>17688600</v>
      </c>
      <c r="H92" s="5">
        <v>17688600</v>
      </c>
      <c r="I92" s="5">
        <f t="shared" si="7"/>
        <v>0</v>
      </c>
      <c r="J92" s="4"/>
      <c r="K92" s="5"/>
      <c r="L92" s="1">
        <v>1</v>
      </c>
      <c r="N92" s="15"/>
    </row>
    <row r="93" spans="1:14" ht="32.25" customHeight="1">
      <c r="A93" s="3" t="s">
        <v>230</v>
      </c>
      <c r="B93" s="9">
        <v>2100</v>
      </c>
      <c r="C93" s="2" t="s">
        <v>228</v>
      </c>
      <c r="D93" s="8" t="s">
        <v>231</v>
      </c>
      <c r="E93" s="141"/>
      <c r="F93" s="141"/>
      <c r="G93" s="6">
        <f t="shared" si="6"/>
        <v>3414300</v>
      </c>
      <c r="H93" s="5">
        <v>3414300</v>
      </c>
      <c r="I93" s="5">
        <f t="shared" si="7"/>
        <v>0</v>
      </c>
      <c r="J93" s="4"/>
      <c r="K93" s="5"/>
      <c r="L93" s="1">
        <v>1</v>
      </c>
      <c r="N93" s="15"/>
    </row>
    <row r="94" spans="1:14" ht="52.5" customHeight="1">
      <c r="A94" s="3" t="s">
        <v>240</v>
      </c>
      <c r="B94" s="9">
        <v>2151</v>
      </c>
      <c r="C94" s="2" t="s">
        <v>233</v>
      </c>
      <c r="D94" s="8" t="s">
        <v>241</v>
      </c>
      <c r="E94" s="141"/>
      <c r="F94" s="141"/>
      <c r="G94" s="6">
        <f t="shared" si="6"/>
        <v>2059000</v>
      </c>
      <c r="H94" s="5">
        <v>2059000</v>
      </c>
      <c r="I94" s="5">
        <f t="shared" si="7"/>
        <v>0</v>
      </c>
      <c r="J94" s="4"/>
      <c r="K94" s="5"/>
      <c r="L94" s="1">
        <v>1</v>
      </c>
      <c r="N94" s="15"/>
    </row>
    <row r="95" spans="1:14" ht="40.5" customHeight="1">
      <c r="A95" s="3" t="s">
        <v>232</v>
      </c>
      <c r="B95" s="9">
        <v>2152</v>
      </c>
      <c r="C95" s="2" t="s">
        <v>233</v>
      </c>
      <c r="D95" s="8" t="s">
        <v>234</v>
      </c>
      <c r="E95" s="141"/>
      <c r="F95" s="141"/>
      <c r="G95" s="6">
        <f t="shared" si="6"/>
        <v>551100</v>
      </c>
      <c r="H95" s="5">
        <v>551100</v>
      </c>
      <c r="I95" s="5">
        <f t="shared" si="7"/>
        <v>0</v>
      </c>
      <c r="J95" s="4"/>
      <c r="K95" s="5"/>
      <c r="L95" s="1">
        <v>1</v>
      </c>
    </row>
    <row r="96" spans="1:14" ht="39" hidden="1" customHeight="1">
      <c r="A96" s="3" t="s">
        <v>242</v>
      </c>
      <c r="B96" s="9">
        <v>7322</v>
      </c>
      <c r="C96" s="2" t="s">
        <v>63</v>
      </c>
      <c r="D96" s="8" t="s">
        <v>243</v>
      </c>
      <c r="E96" s="141"/>
      <c r="F96" s="141"/>
      <c r="G96" s="48">
        <f t="shared" si="6"/>
        <v>0</v>
      </c>
      <c r="H96" s="49"/>
      <c r="I96" s="49">
        <f t="shared" si="7"/>
        <v>0</v>
      </c>
      <c r="J96" s="4"/>
      <c r="K96" s="49"/>
    </row>
    <row r="97" spans="1:15" ht="47.25" customHeight="1">
      <c r="A97" s="3" t="s">
        <v>221</v>
      </c>
      <c r="B97" s="9">
        <v>2010</v>
      </c>
      <c r="C97" s="2" t="s">
        <v>222</v>
      </c>
      <c r="D97" s="8" t="s">
        <v>223</v>
      </c>
      <c r="E97" s="141" t="s">
        <v>244</v>
      </c>
      <c r="F97" s="141" t="s">
        <v>245</v>
      </c>
      <c r="G97" s="6">
        <f t="shared" si="6"/>
        <v>24755800</v>
      </c>
      <c r="H97" s="5">
        <v>15755800</v>
      </c>
      <c r="I97" s="5">
        <f t="shared" si="7"/>
        <v>9000000</v>
      </c>
      <c r="J97" s="4"/>
      <c r="K97" s="5">
        <v>9000000</v>
      </c>
      <c r="L97" s="1">
        <v>1</v>
      </c>
      <c r="O97" s="15"/>
    </row>
    <row r="98" spans="1:15" ht="81" customHeight="1">
      <c r="A98" s="3" t="s">
        <v>237</v>
      </c>
      <c r="B98" s="9">
        <v>2030</v>
      </c>
      <c r="C98" s="2" t="s">
        <v>238</v>
      </c>
      <c r="D98" s="8" t="s">
        <v>239</v>
      </c>
      <c r="E98" s="141"/>
      <c r="F98" s="141"/>
      <c r="G98" s="6">
        <f t="shared" si="6"/>
        <v>2586900</v>
      </c>
      <c r="H98" s="5">
        <v>2586900</v>
      </c>
      <c r="I98" s="5">
        <f t="shared" si="7"/>
        <v>0</v>
      </c>
      <c r="J98" s="4"/>
      <c r="K98" s="5"/>
      <c r="L98" s="1">
        <v>1</v>
      </c>
    </row>
    <row r="99" spans="1:15" ht="56.25" customHeight="1">
      <c r="A99" s="3" t="s">
        <v>224</v>
      </c>
      <c r="B99" s="9">
        <v>2080</v>
      </c>
      <c r="C99" s="2" t="s">
        <v>225</v>
      </c>
      <c r="D99" s="8" t="s">
        <v>226</v>
      </c>
      <c r="E99" s="141"/>
      <c r="F99" s="141"/>
      <c r="G99" s="6">
        <f t="shared" si="6"/>
        <v>7323000</v>
      </c>
      <c r="H99" s="5">
        <v>3923000</v>
      </c>
      <c r="I99" s="5">
        <f t="shared" si="7"/>
        <v>3400000</v>
      </c>
      <c r="J99" s="4"/>
      <c r="K99" s="5">
        <v>3400000</v>
      </c>
      <c r="L99" s="1">
        <v>1</v>
      </c>
    </row>
    <row r="100" spans="1:15" ht="80.25" customHeight="1">
      <c r="A100" s="3" t="s">
        <v>227</v>
      </c>
      <c r="B100" s="9">
        <v>2090</v>
      </c>
      <c r="C100" s="2" t="s">
        <v>228</v>
      </c>
      <c r="D100" s="8" t="s">
        <v>229</v>
      </c>
      <c r="E100" s="141"/>
      <c r="F100" s="141"/>
      <c r="G100" s="6">
        <f t="shared" si="6"/>
        <v>13186900</v>
      </c>
      <c r="H100" s="5">
        <v>580400</v>
      </c>
      <c r="I100" s="5">
        <f t="shared" si="7"/>
        <v>12606500</v>
      </c>
      <c r="J100" s="4"/>
      <c r="K100" s="5">
        <v>12606500</v>
      </c>
      <c r="L100" s="1">
        <v>1</v>
      </c>
    </row>
    <row r="101" spans="1:15" ht="36.75" hidden="1" customHeight="1">
      <c r="A101" s="53" t="s">
        <v>230</v>
      </c>
      <c r="B101" s="70">
        <v>2100</v>
      </c>
      <c r="C101" s="54" t="s">
        <v>228</v>
      </c>
      <c r="D101" s="55" t="s">
        <v>231</v>
      </c>
      <c r="E101" s="141"/>
      <c r="F101" s="141"/>
      <c r="G101" s="56">
        <f t="shared" si="6"/>
        <v>0</v>
      </c>
      <c r="H101" s="57"/>
      <c r="I101" s="57">
        <f t="shared" si="7"/>
        <v>0</v>
      </c>
      <c r="J101" s="4"/>
      <c r="K101" s="57"/>
    </row>
    <row r="102" spans="1:15" ht="78" hidden="1" customHeight="1">
      <c r="A102" s="3" t="s">
        <v>246</v>
      </c>
      <c r="B102" s="9">
        <v>2111</v>
      </c>
      <c r="C102" s="2" t="s">
        <v>247</v>
      </c>
      <c r="D102" s="8" t="s">
        <v>248</v>
      </c>
      <c r="E102" s="141"/>
      <c r="F102" s="141"/>
      <c r="G102" s="48">
        <f t="shared" si="6"/>
        <v>0</v>
      </c>
      <c r="H102" s="49"/>
      <c r="I102" s="49">
        <f t="shared" si="7"/>
        <v>0</v>
      </c>
      <c r="J102" s="4"/>
      <c r="K102" s="49"/>
    </row>
    <row r="103" spans="1:15" ht="39" hidden="1" customHeight="1">
      <c r="A103" s="3" t="s">
        <v>232</v>
      </c>
      <c r="B103" s="9">
        <v>2152</v>
      </c>
      <c r="C103" s="2" t="s">
        <v>233</v>
      </c>
      <c r="D103" s="8" t="s">
        <v>234</v>
      </c>
      <c r="E103" s="141"/>
      <c r="F103" s="141"/>
      <c r="G103" s="48">
        <f t="shared" si="6"/>
        <v>0</v>
      </c>
      <c r="H103" s="49"/>
      <c r="I103" s="49">
        <f t="shared" si="7"/>
        <v>0</v>
      </c>
      <c r="J103" s="4"/>
      <c r="K103" s="49"/>
    </row>
    <row r="104" spans="1:15" ht="39" hidden="1" customHeight="1">
      <c r="A104" s="3" t="s">
        <v>221</v>
      </c>
      <c r="B104" s="9">
        <v>2010</v>
      </c>
      <c r="C104" s="2" t="s">
        <v>222</v>
      </c>
      <c r="D104" s="8" t="s">
        <v>223</v>
      </c>
      <c r="E104" s="141"/>
      <c r="F104" s="141"/>
      <c r="G104" s="48">
        <f t="shared" si="6"/>
        <v>0</v>
      </c>
      <c r="H104" s="49"/>
      <c r="I104" s="49">
        <f t="shared" si="7"/>
        <v>0</v>
      </c>
      <c r="J104" s="4"/>
      <c r="K104" s="49"/>
    </row>
    <row r="105" spans="1:15" ht="58.5" hidden="1" customHeight="1">
      <c r="A105" s="3" t="s">
        <v>237</v>
      </c>
      <c r="B105" s="9">
        <v>2030</v>
      </c>
      <c r="C105" s="2" t="s">
        <v>238</v>
      </c>
      <c r="D105" s="8" t="s">
        <v>239</v>
      </c>
      <c r="E105" s="141"/>
      <c r="F105" s="141"/>
      <c r="G105" s="48">
        <f t="shared" si="6"/>
        <v>0</v>
      </c>
      <c r="H105" s="49"/>
      <c r="I105" s="49">
        <f t="shared" si="7"/>
        <v>0</v>
      </c>
      <c r="J105" s="4"/>
      <c r="K105" s="49"/>
    </row>
    <row r="106" spans="1:15" ht="39" hidden="1" customHeight="1">
      <c r="A106" s="3" t="s">
        <v>224</v>
      </c>
      <c r="B106" s="9">
        <v>2080</v>
      </c>
      <c r="C106" s="2" t="s">
        <v>225</v>
      </c>
      <c r="D106" s="8" t="s">
        <v>226</v>
      </c>
      <c r="E106" s="141"/>
      <c r="F106" s="141"/>
      <c r="G106" s="48">
        <f t="shared" si="6"/>
        <v>0</v>
      </c>
      <c r="H106" s="49"/>
      <c r="I106" s="49">
        <f t="shared" si="7"/>
        <v>0</v>
      </c>
      <c r="J106" s="4"/>
      <c r="K106" s="49"/>
    </row>
    <row r="107" spans="1:15" ht="19.5" hidden="1" customHeight="1">
      <c r="A107" s="3" t="s">
        <v>230</v>
      </c>
      <c r="B107" s="9">
        <v>2100</v>
      </c>
      <c r="C107" s="2" t="s">
        <v>228</v>
      </c>
      <c r="D107" s="8" t="s">
        <v>231</v>
      </c>
      <c r="E107" s="141"/>
      <c r="F107" s="141"/>
      <c r="G107" s="48">
        <f t="shared" si="6"/>
        <v>0</v>
      </c>
      <c r="H107" s="49"/>
      <c r="I107" s="49">
        <f t="shared" si="7"/>
        <v>0</v>
      </c>
      <c r="J107" s="4"/>
      <c r="K107" s="49"/>
    </row>
    <row r="108" spans="1:15" ht="78" hidden="1" customHeight="1">
      <c r="A108" s="3" t="s">
        <v>246</v>
      </c>
      <c r="B108" s="9">
        <v>2111</v>
      </c>
      <c r="C108" s="2" t="s">
        <v>247</v>
      </c>
      <c r="D108" s="8" t="s">
        <v>248</v>
      </c>
      <c r="E108" s="141"/>
      <c r="F108" s="141"/>
      <c r="G108" s="48">
        <f t="shared" si="6"/>
        <v>0</v>
      </c>
      <c r="H108" s="49"/>
      <c r="I108" s="49">
        <f t="shared" si="7"/>
        <v>0</v>
      </c>
      <c r="J108" s="4"/>
      <c r="K108" s="49"/>
    </row>
    <row r="109" spans="1:15" ht="39" hidden="1" customHeight="1">
      <c r="A109" s="3" t="s">
        <v>232</v>
      </c>
      <c r="B109" s="9">
        <v>2152</v>
      </c>
      <c r="C109" s="2" t="s">
        <v>233</v>
      </c>
      <c r="D109" s="8" t="s">
        <v>234</v>
      </c>
      <c r="E109" s="141"/>
      <c r="F109" s="141"/>
      <c r="G109" s="48">
        <f t="shared" si="6"/>
        <v>0</v>
      </c>
      <c r="H109" s="49"/>
      <c r="I109" s="49">
        <f t="shared" si="7"/>
        <v>0</v>
      </c>
      <c r="J109" s="4"/>
      <c r="K109" s="49"/>
    </row>
    <row r="110" spans="1:15" ht="63" hidden="1" customHeight="1">
      <c r="A110" s="3" t="s">
        <v>249</v>
      </c>
      <c r="B110" s="9">
        <v>8861</v>
      </c>
      <c r="C110" s="2" t="s">
        <v>51</v>
      </c>
      <c r="D110" s="8" t="s">
        <v>250</v>
      </c>
      <c r="E110" s="141"/>
      <c r="F110" s="141"/>
      <c r="G110" s="48">
        <f t="shared" si="6"/>
        <v>0</v>
      </c>
      <c r="H110" s="49"/>
      <c r="I110" s="49">
        <f t="shared" si="7"/>
        <v>0</v>
      </c>
      <c r="J110" s="4"/>
      <c r="K110" s="49"/>
    </row>
    <row r="111" spans="1:15" ht="110.25" customHeight="1">
      <c r="A111" s="3" t="s">
        <v>224</v>
      </c>
      <c r="B111" s="9">
        <v>2080</v>
      </c>
      <c r="C111" s="2" t="s">
        <v>225</v>
      </c>
      <c r="D111" s="8" t="s">
        <v>226</v>
      </c>
      <c r="E111" s="44" t="s">
        <v>251</v>
      </c>
      <c r="F111" s="44" t="s">
        <v>252</v>
      </c>
      <c r="G111" s="6">
        <f t="shared" si="6"/>
        <v>1000000</v>
      </c>
      <c r="H111" s="5">
        <v>1000000</v>
      </c>
      <c r="I111" s="5"/>
      <c r="J111" s="4"/>
      <c r="K111" s="5"/>
      <c r="L111" s="1">
        <v>1</v>
      </c>
    </row>
    <row r="112" spans="1:15" ht="39" hidden="1" customHeight="1">
      <c r="A112" s="3" t="s">
        <v>242</v>
      </c>
      <c r="B112" s="9">
        <v>7322</v>
      </c>
      <c r="C112" s="2" t="s">
        <v>63</v>
      </c>
      <c r="D112" s="8" t="s">
        <v>243</v>
      </c>
      <c r="E112" s="141" t="s">
        <v>150</v>
      </c>
      <c r="F112" s="141" t="s">
        <v>151</v>
      </c>
      <c r="G112" s="48">
        <f t="shared" si="6"/>
        <v>0</v>
      </c>
      <c r="H112" s="49"/>
      <c r="I112" s="49">
        <f>J112+K112</f>
        <v>0</v>
      </c>
      <c r="J112" s="4"/>
      <c r="K112" s="49"/>
    </row>
    <row r="113" spans="1:12" ht="58.5" hidden="1" customHeight="1">
      <c r="A113" s="3" t="s">
        <v>237</v>
      </c>
      <c r="B113" s="9">
        <v>2030</v>
      </c>
      <c r="C113" s="2" t="s">
        <v>238</v>
      </c>
      <c r="D113" s="8" t="s">
        <v>239</v>
      </c>
      <c r="E113" s="141"/>
      <c r="F113" s="141"/>
      <c r="G113" s="48">
        <f t="shared" si="6"/>
        <v>0</v>
      </c>
      <c r="H113" s="49"/>
      <c r="I113" s="49">
        <f>J113+K113</f>
        <v>0</v>
      </c>
      <c r="J113" s="4"/>
      <c r="K113" s="49"/>
    </row>
    <row r="114" spans="1:12" ht="39" hidden="1" customHeight="1">
      <c r="A114" s="3" t="s">
        <v>224</v>
      </c>
      <c r="B114" s="9">
        <v>2080</v>
      </c>
      <c r="C114" s="2" t="s">
        <v>225</v>
      </c>
      <c r="D114" s="8" t="s">
        <v>226</v>
      </c>
      <c r="E114" s="141"/>
      <c r="F114" s="141"/>
      <c r="G114" s="48">
        <f t="shared" si="6"/>
        <v>0</v>
      </c>
      <c r="H114" s="49"/>
      <c r="I114" s="49">
        <f>J114+K114</f>
        <v>0</v>
      </c>
      <c r="J114" s="4"/>
      <c r="K114" s="49"/>
    </row>
    <row r="115" spans="1:12" ht="39" hidden="1" customHeight="1">
      <c r="A115" s="3" t="s">
        <v>227</v>
      </c>
      <c r="B115" s="9">
        <v>2090</v>
      </c>
      <c r="C115" s="2" t="s">
        <v>228</v>
      </c>
      <c r="D115" s="8" t="s">
        <v>229</v>
      </c>
      <c r="E115" s="141"/>
      <c r="F115" s="141"/>
      <c r="G115" s="48">
        <f t="shared" si="6"/>
        <v>0</v>
      </c>
      <c r="H115" s="49"/>
      <c r="I115" s="49">
        <f>J115+K115</f>
        <v>0</v>
      </c>
      <c r="J115" s="4"/>
      <c r="K115" s="49"/>
    </row>
    <row r="116" spans="1:12" ht="78" hidden="1" customHeight="1">
      <c r="A116" s="3" t="s">
        <v>246</v>
      </c>
      <c r="B116" s="9">
        <v>2111</v>
      </c>
      <c r="C116" s="2" t="s">
        <v>247</v>
      </c>
      <c r="D116" s="51" t="s">
        <v>248</v>
      </c>
      <c r="E116" s="141"/>
      <c r="F116" s="141"/>
      <c r="G116" s="48">
        <f t="shared" si="6"/>
        <v>0</v>
      </c>
      <c r="H116" s="49"/>
      <c r="I116" s="49">
        <f>J116+K116</f>
        <v>0</v>
      </c>
      <c r="J116" s="4"/>
      <c r="K116" s="49"/>
    </row>
    <row r="117" spans="1:12" ht="48" customHeight="1">
      <c r="A117" s="71" t="s">
        <v>253</v>
      </c>
      <c r="B117" s="72"/>
      <c r="C117" s="72"/>
      <c r="D117" s="73" t="s">
        <v>474</v>
      </c>
      <c r="E117" s="74"/>
      <c r="F117" s="74"/>
      <c r="G117" s="75">
        <f t="shared" ref="G117:G140" si="8">H117+I117</f>
        <v>35006500</v>
      </c>
      <c r="H117" s="76">
        <f>H118</f>
        <v>34676500</v>
      </c>
      <c r="I117" s="76">
        <f>I118</f>
        <v>330000</v>
      </c>
      <c r="J117" s="77">
        <f>J118</f>
        <v>0</v>
      </c>
      <c r="K117" s="76">
        <f>K118</f>
        <v>330000</v>
      </c>
      <c r="L117" s="1">
        <v>1</v>
      </c>
    </row>
    <row r="118" spans="1:12" ht="42.75" customHeight="1">
      <c r="A118" s="71" t="s">
        <v>254</v>
      </c>
      <c r="B118" s="72"/>
      <c r="C118" s="72"/>
      <c r="D118" s="73" t="s">
        <v>474</v>
      </c>
      <c r="E118" s="74"/>
      <c r="F118" s="74"/>
      <c r="G118" s="75">
        <f t="shared" si="8"/>
        <v>35006500</v>
      </c>
      <c r="H118" s="76">
        <f>SUM(H119:H131)</f>
        <v>34676500</v>
      </c>
      <c r="I118" s="76">
        <f>SUM(I119:I131)</f>
        <v>330000</v>
      </c>
      <c r="J118" s="77">
        <f>SUM(J119:J131)</f>
        <v>0</v>
      </c>
      <c r="K118" s="76">
        <f>SUM(K119:K131)</f>
        <v>330000</v>
      </c>
      <c r="L118" s="1">
        <v>1</v>
      </c>
    </row>
    <row r="119" spans="1:12" ht="84.75" customHeight="1">
      <c r="A119" s="70" t="s">
        <v>255</v>
      </c>
      <c r="B119" s="70" t="s">
        <v>256</v>
      </c>
      <c r="C119" s="70" t="s">
        <v>24</v>
      </c>
      <c r="D119" s="55" t="s">
        <v>257</v>
      </c>
      <c r="E119" s="59" t="s">
        <v>258</v>
      </c>
      <c r="F119" s="59" t="s">
        <v>259</v>
      </c>
      <c r="G119" s="56">
        <f t="shared" si="8"/>
        <v>292800</v>
      </c>
      <c r="H119" s="78">
        <v>292800</v>
      </c>
      <c r="I119" s="57">
        <f t="shared" ref="I119:I131" si="9">J119+K119</f>
        <v>0</v>
      </c>
      <c r="J119" s="38"/>
      <c r="K119" s="57"/>
      <c r="L119" s="1">
        <v>1</v>
      </c>
    </row>
    <row r="120" spans="1:12" ht="64.5" customHeight="1">
      <c r="A120" s="42" t="s">
        <v>260</v>
      </c>
      <c r="B120" s="9">
        <v>3031</v>
      </c>
      <c r="C120" s="9">
        <v>1030</v>
      </c>
      <c r="D120" s="44" t="s">
        <v>261</v>
      </c>
      <c r="E120" s="147" t="s">
        <v>55</v>
      </c>
      <c r="F120" s="147" t="s">
        <v>56</v>
      </c>
      <c r="G120" s="6">
        <f t="shared" si="8"/>
        <v>1805000</v>
      </c>
      <c r="H120" s="79">
        <v>1525000</v>
      </c>
      <c r="I120" s="5">
        <f t="shared" si="9"/>
        <v>280000</v>
      </c>
      <c r="J120" s="38"/>
      <c r="K120" s="5">
        <v>280000</v>
      </c>
      <c r="L120" s="1">
        <v>1</v>
      </c>
    </row>
    <row r="121" spans="1:12" ht="52.5" customHeight="1">
      <c r="A121" s="42" t="s">
        <v>262</v>
      </c>
      <c r="B121" s="9">
        <v>3032</v>
      </c>
      <c r="C121" s="9">
        <v>1070</v>
      </c>
      <c r="D121" s="44" t="s">
        <v>263</v>
      </c>
      <c r="E121" s="147"/>
      <c r="F121" s="147"/>
      <c r="G121" s="6">
        <f t="shared" si="8"/>
        <v>600000</v>
      </c>
      <c r="H121" s="79">
        <v>600000</v>
      </c>
      <c r="I121" s="5">
        <f t="shared" si="9"/>
        <v>0</v>
      </c>
      <c r="J121" s="38"/>
      <c r="K121" s="5"/>
      <c r="L121" s="1">
        <v>1</v>
      </c>
    </row>
    <row r="122" spans="1:12" ht="67.5" customHeight="1">
      <c r="A122" s="42" t="s">
        <v>264</v>
      </c>
      <c r="B122" s="9">
        <v>3035</v>
      </c>
      <c r="C122" s="9">
        <v>1070</v>
      </c>
      <c r="D122" s="44" t="s">
        <v>265</v>
      </c>
      <c r="E122" s="147"/>
      <c r="F122" s="147"/>
      <c r="G122" s="6">
        <f t="shared" si="8"/>
        <v>1300000</v>
      </c>
      <c r="H122" s="79">
        <v>1300000</v>
      </c>
      <c r="I122" s="5">
        <f t="shared" si="9"/>
        <v>0</v>
      </c>
      <c r="J122" s="38"/>
      <c r="K122" s="5"/>
      <c r="L122" s="1">
        <v>1</v>
      </c>
    </row>
    <row r="123" spans="1:12" ht="51.75" customHeight="1">
      <c r="A123" s="42" t="s">
        <v>266</v>
      </c>
      <c r="B123" s="9">
        <v>3050</v>
      </c>
      <c r="C123" s="9">
        <v>1070</v>
      </c>
      <c r="D123" s="44" t="s">
        <v>267</v>
      </c>
      <c r="E123" s="147"/>
      <c r="F123" s="147"/>
      <c r="G123" s="6">
        <f t="shared" si="8"/>
        <v>1515000</v>
      </c>
      <c r="H123" s="5">
        <v>1515000</v>
      </c>
      <c r="I123" s="5">
        <f t="shared" si="9"/>
        <v>0</v>
      </c>
      <c r="J123" s="4"/>
      <c r="K123" s="5"/>
      <c r="L123" s="1">
        <v>1</v>
      </c>
    </row>
    <row r="124" spans="1:12" ht="117.75" customHeight="1">
      <c r="A124" s="42" t="s">
        <v>268</v>
      </c>
      <c r="B124" s="9">
        <v>3140</v>
      </c>
      <c r="C124" s="9">
        <v>1040</v>
      </c>
      <c r="D124" s="44" t="s">
        <v>269</v>
      </c>
      <c r="E124" s="147"/>
      <c r="F124" s="147"/>
      <c r="G124" s="6">
        <f t="shared" si="8"/>
        <v>1600000</v>
      </c>
      <c r="H124" s="5">
        <v>1600000</v>
      </c>
      <c r="I124" s="5">
        <f t="shared" si="9"/>
        <v>0</v>
      </c>
      <c r="J124" s="4"/>
      <c r="K124" s="5"/>
      <c r="L124" s="1">
        <v>1</v>
      </c>
    </row>
    <row r="125" spans="1:12" ht="138" customHeight="1">
      <c r="A125" s="42" t="s">
        <v>270</v>
      </c>
      <c r="B125" s="9">
        <v>3160</v>
      </c>
      <c r="C125" s="9">
        <v>1010</v>
      </c>
      <c r="D125" s="44" t="s">
        <v>271</v>
      </c>
      <c r="E125" s="147"/>
      <c r="F125" s="147"/>
      <c r="G125" s="6">
        <f t="shared" si="8"/>
        <v>8761500</v>
      </c>
      <c r="H125" s="5">
        <v>8761500</v>
      </c>
      <c r="I125" s="5">
        <f t="shared" si="9"/>
        <v>0</v>
      </c>
      <c r="J125" s="4"/>
      <c r="K125" s="5"/>
      <c r="L125" s="1">
        <v>1</v>
      </c>
    </row>
    <row r="126" spans="1:12" ht="144" customHeight="1">
      <c r="A126" s="42" t="s">
        <v>272</v>
      </c>
      <c r="B126" s="9">
        <v>3180</v>
      </c>
      <c r="C126" s="9">
        <v>1060</v>
      </c>
      <c r="D126" s="44" t="s">
        <v>273</v>
      </c>
      <c r="E126" s="147"/>
      <c r="F126" s="147"/>
      <c r="G126" s="6">
        <f t="shared" si="8"/>
        <v>4800000</v>
      </c>
      <c r="H126" s="5">
        <v>4800000</v>
      </c>
      <c r="I126" s="5">
        <f t="shared" si="9"/>
        <v>0</v>
      </c>
      <c r="J126" s="4"/>
      <c r="K126" s="5"/>
      <c r="L126" s="1">
        <v>1</v>
      </c>
    </row>
    <row r="127" spans="1:12" ht="94.5" customHeight="1">
      <c r="A127" s="42" t="s">
        <v>274</v>
      </c>
      <c r="B127" s="9">
        <v>3192</v>
      </c>
      <c r="C127" s="9">
        <v>1030</v>
      </c>
      <c r="D127" s="44" t="s">
        <v>275</v>
      </c>
      <c r="E127" s="147"/>
      <c r="F127" s="147"/>
      <c r="G127" s="6">
        <f t="shared" si="8"/>
        <v>300000</v>
      </c>
      <c r="H127" s="5">
        <v>300000</v>
      </c>
      <c r="I127" s="5">
        <f t="shared" si="9"/>
        <v>0</v>
      </c>
      <c r="J127" s="4"/>
      <c r="K127" s="5"/>
      <c r="L127" s="1">
        <v>1</v>
      </c>
    </row>
    <row r="128" spans="1:12" ht="104.25" hidden="1" customHeight="1">
      <c r="A128" s="42" t="s">
        <v>276</v>
      </c>
      <c r="B128" s="9">
        <v>3230</v>
      </c>
      <c r="C128" s="9">
        <v>1070</v>
      </c>
      <c r="D128" s="44" t="s">
        <v>277</v>
      </c>
      <c r="E128" s="147"/>
      <c r="F128" s="147"/>
      <c r="G128" s="6">
        <f t="shared" si="8"/>
        <v>0</v>
      </c>
      <c r="H128" s="5"/>
      <c r="I128" s="5">
        <f t="shared" si="9"/>
        <v>0</v>
      </c>
      <c r="J128" s="4"/>
      <c r="K128" s="5"/>
    </row>
    <row r="129" spans="1:14" ht="77.25" customHeight="1">
      <c r="A129" s="42" t="s">
        <v>278</v>
      </c>
      <c r="B129" s="9">
        <v>3242</v>
      </c>
      <c r="C129" s="9">
        <v>1090</v>
      </c>
      <c r="D129" s="44" t="s">
        <v>54</v>
      </c>
      <c r="E129" s="147"/>
      <c r="F129" s="147"/>
      <c r="G129" s="6">
        <f t="shared" si="8"/>
        <v>11546900</v>
      </c>
      <c r="H129" s="5">
        <v>11546900</v>
      </c>
      <c r="I129" s="5">
        <f t="shared" si="9"/>
        <v>0</v>
      </c>
      <c r="J129" s="4"/>
      <c r="K129" s="5"/>
      <c r="L129" s="1">
        <v>1</v>
      </c>
    </row>
    <row r="130" spans="1:14" ht="93.75" customHeight="1">
      <c r="A130" s="42" t="s">
        <v>279</v>
      </c>
      <c r="B130" s="9">
        <v>3104</v>
      </c>
      <c r="C130" s="9">
        <v>1020</v>
      </c>
      <c r="D130" s="44" t="s">
        <v>280</v>
      </c>
      <c r="E130" s="44" t="s">
        <v>281</v>
      </c>
      <c r="F130" s="44" t="s">
        <v>282</v>
      </c>
      <c r="G130" s="6">
        <f t="shared" si="8"/>
        <v>2475300</v>
      </c>
      <c r="H130" s="5">
        <v>2425300</v>
      </c>
      <c r="I130" s="5">
        <f t="shared" si="9"/>
        <v>50000</v>
      </c>
      <c r="J130" s="4"/>
      <c r="K130" s="5">
        <v>50000</v>
      </c>
      <c r="L130" s="1">
        <v>1</v>
      </c>
    </row>
    <row r="131" spans="1:14" ht="84.75" customHeight="1">
      <c r="A131" s="42" t="s">
        <v>283</v>
      </c>
      <c r="B131" s="9">
        <v>7693</v>
      </c>
      <c r="C131" s="2" t="s">
        <v>51</v>
      </c>
      <c r="D131" s="44" t="s">
        <v>284</v>
      </c>
      <c r="E131" s="44" t="s">
        <v>285</v>
      </c>
      <c r="F131" s="44" t="s">
        <v>286</v>
      </c>
      <c r="G131" s="6">
        <f t="shared" si="8"/>
        <v>10000</v>
      </c>
      <c r="H131" s="5">
        <v>10000</v>
      </c>
      <c r="I131" s="5">
        <f t="shared" si="9"/>
        <v>0</v>
      </c>
      <c r="J131" s="4"/>
      <c r="K131" s="5"/>
      <c r="L131" s="1">
        <v>1</v>
      </c>
    </row>
    <row r="132" spans="1:14" ht="42" customHeight="1">
      <c r="A132" s="80" t="s">
        <v>287</v>
      </c>
      <c r="B132" s="81"/>
      <c r="C132" s="81"/>
      <c r="D132" s="82" t="s">
        <v>288</v>
      </c>
      <c r="E132" s="82"/>
      <c r="F132" s="83"/>
      <c r="G132" s="84">
        <f t="shared" si="8"/>
        <v>7750000</v>
      </c>
      <c r="H132" s="84">
        <f>H133</f>
        <v>7750000</v>
      </c>
      <c r="I132" s="84">
        <f>I133</f>
        <v>0</v>
      </c>
      <c r="J132" s="84">
        <f>J133</f>
        <v>0</v>
      </c>
      <c r="K132" s="84">
        <f>K133</f>
        <v>0</v>
      </c>
      <c r="L132" s="1">
        <v>1</v>
      </c>
    </row>
    <row r="133" spans="1:14" ht="40.5" customHeight="1">
      <c r="A133" s="80" t="s">
        <v>289</v>
      </c>
      <c r="B133" s="81"/>
      <c r="C133" s="81"/>
      <c r="D133" s="82" t="s">
        <v>288</v>
      </c>
      <c r="E133" s="83"/>
      <c r="F133" s="83"/>
      <c r="G133" s="84">
        <f t="shared" si="8"/>
        <v>7750000</v>
      </c>
      <c r="H133" s="84">
        <f>SUM(H134:H141)</f>
        <v>7750000</v>
      </c>
      <c r="I133" s="84">
        <f>SUM(I134:I141)</f>
        <v>0</v>
      </c>
      <c r="J133" s="84">
        <f>SUM(J134:J141)</f>
        <v>0</v>
      </c>
      <c r="K133" s="84">
        <f>SUM(K134:K141)</f>
        <v>0</v>
      </c>
      <c r="L133" s="1">
        <v>1</v>
      </c>
    </row>
    <row r="134" spans="1:14" ht="75.75" customHeight="1">
      <c r="A134" s="153" t="s">
        <v>290</v>
      </c>
      <c r="B134" s="154" t="s">
        <v>291</v>
      </c>
      <c r="C134" s="155" t="s">
        <v>292</v>
      </c>
      <c r="D134" s="156" t="s">
        <v>293</v>
      </c>
      <c r="E134" s="8" t="s">
        <v>31</v>
      </c>
      <c r="F134" s="8" t="s">
        <v>32</v>
      </c>
      <c r="G134" s="6">
        <f t="shared" si="8"/>
        <v>500000</v>
      </c>
      <c r="H134" s="5">
        <v>500000</v>
      </c>
      <c r="I134" s="5">
        <f>J134+K134</f>
        <v>0</v>
      </c>
      <c r="J134" s="4"/>
      <c r="K134" s="5"/>
      <c r="L134" s="1">
        <v>1</v>
      </c>
    </row>
    <row r="135" spans="1:14" ht="86.25" customHeight="1">
      <c r="A135" s="153"/>
      <c r="B135" s="154"/>
      <c r="C135" s="154"/>
      <c r="D135" s="154"/>
      <c r="E135" s="8" t="s">
        <v>294</v>
      </c>
      <c r="F135" s="8" t="s">
        <v>295</v>
      </c>
      <c r="G135" s="6">
        <f t="shared" si="8"/>
        <v>1000000</v>
      </c>
      <c r="H135" s="5">
        <v>1000000</v>
      </c>
      <c r="I135" s="5">
        <f>J135+K135</f>
        <v>0</v>
      </c>
      <c r="J135" s="4"/>
      <c r="K135" s="5"/>
      <c r="L135" s="1">
        <v>1</v>
      </c>
    </row>
    <row r="136" spans="1:14" ht="90.75" customHeight="1">
      <c r="A136" s="153"/>
      <c r="B136" s="154"/>
      <c r="C136" s="154"/>
      <c r="D136" s="154"/>
      <c r="E136" s="8" t="s">
        <v>296</v>
      </c>
      <c r="F136" s="8" t="s">
        <v>297</v>
      </c>
      <c r="G136" s="6">
        <f t="shared" si="8"/>
        <v>4200000</v>
      </c>
      <c r="H136" s="5">
        <v>4200000</v>
      </c>
      <c r="I136" s="5">
        <f>J136+K136</f>
        <v>0</v>
      </c>
      <c r="J136" s="4"/>
      <c r="K136" s="5"/>
      <c r="L136" s="1">
        <v>1</v>
      </c>
    </row>
    <row r="137" spans="1:14" ht="77.25" customHeight="1">
      <c r="A137" s="153"/>
      <c r="B137" s="154"/>
      <c r="C137" s="154"/>
      <c r="D137" s="154"/>
      <c r="E137" s="89" t="s">
        <v>298</v>
      </c>
      <c r="F137" s="8" t="s">
        <v>299</v>
      </c>
      <c r="G137" s="6">
        <f t="shared" si="8"/>
        <v>400000</v>
      </c>
      <c r="H137" s="5">
        <v>400000</v>
      </c>
      <c r="I137" s="5">
        <f>J137+K137</f>
        <v>0</v>
      </c>
      <c r="J137" s="4"/>
      <c r="K137" s="5"/>
      <c r="L137" s="1">
        <v>1</v>
      </c>
    </row>
    <row r="138" spans="1:14" ht="80.25" customHeight="1">
      <c r="A138" s="153"/>
      <c r="B138" s="154"/>
      <c r="C138" s="154"/>
      <c r="D138" s="154"/>
      <c r="E138" s="44" t="s">
        <v>300</v>
      </c>
      <c r="F138" s="8" t="s">
        <v>212</v>
      </c>
      <c r="G138" s="6">
        <f t="shared" si="8"/>
        <v>1500000</v>
      </c>
      <c r="H138" s="5">
        <v>1500000</v>
      </c>
      <c r="I138" s="5">
        <f>J138+K138</f>
        <v>0</v>
      </c>
      <c r="J138" s="4"/>
      <c r="K138" s="5"/>
      <c r="L138" s="1">
        <v>1</v>
      </c>
    </row>
    <row r="139" spans="1:14" ht="84" customHeight="1">
      <c r="A139" s="153"/>
      <c r="B139" s="154"/>
      <c r="C139" s="154"/>
      <c r="D139" s="154"/>
      <c r="E139" s="8" t="s">
        <v>301</v>
      </c>
      <c r="F139" s="8" t="s">
        <v>302</v>
      </c>
      <c r="G139" s="6">
        <f t="shared" si="8"/>
        <v>50000</v>
      </c>
      <c r="H139" s="5">
        <v>50000</v>
      </c>
      <c r="I139" s="5"/>
      <c r="J139" s="4"/>
      <c r="K139" s="5"/>
      <c r="L139" s="1">
        <v>1</v>
      </c>
    </row>
    <row r="140" spans="1:14" ht="144.75" customHeight="1">
      <c r="A140" s="153"/>
      <c r="B140" s="154"/>
      <c r="C140" s="154"/>
      <c r="D140" s="154"/>
      <c r="E140" s="8" t="s">
        <v>303</v>
      </c>
      <c r="F140" s="8" t="s">
        <v>304</v>
      </c>
      <c r="G140" s="6">
        <f t="shared" si="8"/>
        <v>100000</v>
      </c>
      <c r="H140" s="5">
        <v>100000</v>
      </c>
      <c r="I140" s="5">
        <v>0</v>
      </c>
      <c r="J140" s="4"/>
      <c r="K140" s="5"/>
      <c r="L140" s="1">
        <v>1</v>
      </c>
    </row>
    <row r="141" spans="1:14" ht="139.5" hidden="1" customHeight="1">
      <c r="A141" s="85"/>
      <c r="B141" s="86"/>
      <c r="C141" s="87"/>
      <c r="D141" s="88"/>
      <c r="E141" s="51"/>
      <c r="F141" s="8"/>
      <c r="G141" s="6"/>
      <c r="H141" s="5"/>
      <c r="I141" s="5"/>
      <c r="J141" s="4"/>
      <c r="K141" s="5"/>
    </row>
    <row r="142" spans="1:14" ht="28.5" customHeight="1">
      <c r="A142" s="90">
        <v>1004000</v>
      </c>
      <c r="B142" s="62"/>
      <c r="C142" s="62"/>
      <c r="D142" s="37" t="s">
        <v>305</v>
      </c>
      <c r="E142" s="36"/>
      <c r="F142" s="36"/>
      <c r="G142" s="40">
        <f>G143</f>
        <v>8983300</v>
      </c>
      <c r="H142" s="40">
        <f>H143</f>
        <v>5639900</v>
      </c>
      <c r="I142" s="40">
        <f>I143</f>
        <v>3343400</v>
      </c>
      <c r="J142" s="40">
        <f>J143</f>
        <v>1673400</v>
      </c>
      <c r="K142" s="40">
        <f>K143</f>
        <v>1670000</v>
      </c>
      <c r="L142" s="1">
        <v>1</v>
      </c>
    </row>
    <row r="143" spans="1:14" ht="28.5" customHeight="1">
      <c r="A143" s="90">
        <v>1014000</v>
      </c>
      <c r="B143" s="62"/>
      <c r="C143" s="62"/>
      <c r="D143" s="37" t="s">
        <v>305</v>
      </c>
      <c r="E143" s="36"/>
      <c r="F143" s="36"/>
      <c r="G143" s="40">
        <f t="shared" ref="G143:G172" si="10">H143+I143</f>
        <v>8983300</v>
      </c>
      <c r="H143" s="38">
        <f>SUM(H144:H155)</f>
        <v>5639900</v>
      </c>
      <c r="I143" s="38">
        <f>SUM(I144:I154)</f>
        <v>3343400</v>
      </c>
      <c r="J143" s="38">
        <f>SUM(J144:J154)</f>
        <v>1673400</v>
      </c>
      <c r="K143" s="38">
        <f>SUM(K144:K154)</f>
        <v>1670000</v>
      </c>
      <c r="L143" s="1">
        <v>1</v>
      </c>
    </row>
    <row r="144" spans="1:14" ht="58.5" hidden="1" customHeight="1">
      <c r="A144" s="91">
        <v>1010160</v>
      </c>
      <c r="B144" s="67" t="s">
        <v>306</v>
      </c>
      <c r="C144" s="67" t="s">
        <v>307</v>
      </c>
      <c r="D144" s="8" t="s">
        <v>308</v>
      </c>
      <c r="E144" s="149" t="s">
        <v>43</v>
      </c>
      <c r="F144" s="150" t="s">
        <v>309</v>
      </c>
      <c r="G144" s="48">
        <f t="shared" si="10"/>
        <v>0</v>
      </c>
      <c r="H144" s="92"/>
      <c r="I144" s="49">
        <f t="shared" ref="I144:I155" si="11">J144+K144</f>
        <v>0</v>
      </c>
      <c r="J144" s="38"/>
      <c r="K144" s="93"/>
      <c r="N144" s="16"/>
    </row>
    <row r="145" spans="1:18" ht="42.75" customHeight="1">
      <c r="A145" s="3" t="s">
        <v>310</v>
      </c>
      <c r="B145" s="2" t="s">
        <v>311</v>
      </c>
      <c r="C145" s="2" t="s">
        <v>312</v>
      </c>
      <c r="D145" s="8" t="s">
        <v>313</v>
      </c>
      <c r="E145" s="149"/>
      <c r="F145" s="150"/>
      <c r="G145" s="6">
        <f t="shared" si="10"/>
        <v>1620700</v>
      </c>
      <c r="H145" s="5">
        <v>677700</v>
      </c>
      <c r="I145" s="5">
        <f t="shared" si="11"/>
        <v>943000</v>
      </c>
      <c r="J145" s="38"/>
      <c r="K145" s="5">
        <v>943000</v>
      </c>
      <c r="L145" s="1">
        <v>1</v>
      </c>
    </row>
    <row r="146" spans="1:18" ht="41.25" customHeight="1">
      <c r="A146" s="3" t="s">
        <v>314</v>
      </c>
      <c r="B146" s="2" t="s">
        <v>315</v>
      </c>
      <c r="C146" s="2" t="s">
        <v>312</v>
      </c>
      <c r="D146" s="8" t="s">
        <v>316</v>
      </c>
      <c r="E146" s="149"/>
      <c r="F146" s="150"/>
      <c r="G146" s="6">
        <f t="shared" si="10"/>
        <v>388000</v>
      </c>
      <c r="H146" s="5">
        <v>198000</v>
      </c>
      <c r="I146" s="5">
        <f t="shared" si="11"/>
        <v>190000</v>
      </c>
      <c r="J146" s="94">
        <v>90000</v>
      </c>
      <c r="K146" s="5">
        <v>100000</v>
      </c>
      <c r="L146" s="1">
        <v>1</v>
      </c>
    </row>
    <row r="147" spans="1:18" ht="78" customHeight="1">
      <c r="A147" s="3" t="s">
        <v>317</v>
      </c>
      <c r="B147" s="2" t="s">
        <v>318</v>
      </c>
      <c r="C147" s="2" t="s">
        <v>319</v>
      </c>
      <c r="D147" s="8" t="s">
        <v>320</v>
      </c>
      <c r="E147" s="149"/>
      <c r="F147" s="150"/>
      <c r="G147" s="6">
        <f t="shared" si="10"/>
        <v>1992000</v>
      </c>
      <c r="H147" s="5">
        <v>1180000</v>
      </c>
      <c r="I147" s="5">
        <f t="shared" si="11"/>
        <v>812000</v>
      </c>
      <c r="J147" s="94">
        <v>185000</v>
      </c>
      <c r="K147" s="5">
        <v>627000</v>
      </c>
      <c r="L147" s="1">
        <v>1</v>
      </c>
    </row>
    <row r="148" spans="1:18" ht="56.25" customHeight="1">
      <c r="A148" s="3" t="s">
        <v>321</v>
      </c>
      <c r="B148" s="2" t="s">
        <v>322</v>
      </c>
      <c r="C148" s="2" t="s">
        <v>323</v>
      </c>
      <c r="D148" s="8" t="s">
        <v>324</v>
      </c>
      <c r="E148" s="149"/>
      <c r="F148" s="150"/>
      <c r="G148" s="6">
        <f t="shared" si="10"/>
        <v>1982600</v>
      </c>
      <c r="H148" s="5">
        <v>584200</v>
      </c>
      <c r="I148" s="5">
        <f t="shared" si="11"/>
        <v>1398400</v>
      </c>
      <c r="J148" s="4">
        <v>1398400</v>
      </c>
      <c r="K148" s="5"/>
      <c r="L148" s="1">
        <v>1</v>
      </c>
    </row>
    <row r="149" spans="1:18" ht="70.5" customHeight="1">
      <c r="A149" s="3" t="s">
        <v>325</v>
      </c>
      <c r="B149" s="2" t="s">
        <v>39</v>
      </c>
      <c r="C149" s="2" t="s">
        <v>34</v>
      </c>
      <c r="D149" s="8" t="s">
        <v>326</v>
      </c>
      <c r="E149" s="149"/>
      <c r="F149" s="150"/>
      <c r="G149" s="6">
        <f t="shared" si="10"/>
        <v>3000000</v>
      </c>
      <c r="H149" s="5">
        <v>3000000</v>
      </c>
      <c r="I149" s="5">
        <f t="shared" si="11"/>
        <v>0</v>
      </c>
      <c r="J149" s="40"/>
      <c r="K149" s="5"/>
      <c r="L149" s="1">
        <v>1</v>
      </c>
    </row>
    <row r="150" spans="1:18" ht="66.75" hidden="1" customHeight="1">
      <c r="A150" s="3" t="s">
        <v>327</v>
      </c>
      <c r="B150" s="2" t="s">
        <v>328</v>
      </c>
      <c r="C150" s="2" t="s">
        <v>34</v>
      </c>
      <c r="D150" s="8" t="s">
        <v>35</v>
      </c>
      <c r="E150" s="8" t="s">
        <v>329</v>
      </c>
      <c r="F150" s="44" t="s">
        <v>330</v>
      </c>
      <c r="G150" s="48">
        <f t="shared" si="10"/>
        <v>0</v>
      </c>
      <c r="H150" s="49"/>
      <c r="I150" s="49">
        <f t="shared" si="11"/>
        <v>0</v>
      </c>
      <c r="J150" s="4"/>
      <c r="K150" s="49"/>
    </row>
    <row r="151" spans="1:18" ht="19.5" hidden="1" customHeight="1">
      <c r="A151" s="3" t="s">
        <v>310</v>
      </c>
      <c r="B151" s="2" t="s">
        <v>311</v>
      </c>
      <c r="C151" s="2" t="s">
        <v>312</v>
      </c>
      <c r="D151" s="8" t="s">
        <v>313</v>
      </c>
      <c r="E151" s="147" t="s">
        <v>331</v>
      </c>
      <c r="F151" s="141" t="s">
        <v>332</v>
      </c>
      <c r="G151" s="48">
        <f t="shared" si="10"/>
        <v>0</v>
      </c>
      <c r="H151" s="49"/>
      <c r="I151" s="49">
        <f t="shared" si="11"/>
        <v>0</v>
      </c>
      <c r="J151" s="4"/>
      <c r="K151" s="49"/>
    </row>
    <row r="152" spans="1:18" ht="58.5" hidden="1" customHeight="1">
      <c r="A152" s="3" t="s">
        <v>317</v>
      </c>
      <c r="B152" s="2" t="s">
        <v>318</v>
      </c>
      <c r="C152" s="2" t="s">
        <v>319</v>
      </c>
      <c r="D152" s="8" t="s">
        <v>320</v>
      </c>
      <c r="E152" s="147"/>
      <c r="F152" s="141"/>
      <c r="G152" s="48">
        <f t="shared" si="10"/>
        <v>0</v>
      </c>
      <c r="H152" s="49"/>
      <c r="I152" s="49">
        <f t="shared" si="11"/>
        <v>0</v>
      </c>
      <c r="J152" s="4"/>
      <c r="K152" s="49"/>
    </row>
    <row r="153" spans="1:18" ht="39" hidden="1" customHeight="1">
      <c r="A153" s="3" t="s">
        <v>333</v>
      </c>
      <c r="B153" s="2" t="s">
        <v>334</v>
      </c>
      <c r="C153" s="2" t="s">
        <v>323</v>
      </c>
      <c r="D153" s="8" t="s">
        <v>324</v>
      </c>
      <c r="E153" s="147"/>
      <c r="F153" s="141"/>
      <c r="G153" s="48">
        <f t="shared" si="10"/>
        <v>0</v>
      </c>
      <c r="H153" s="49"/>
      <c r="I153" s="49">
        <f t="shared" si="11"/>
        <v>0</v>
      </c>
      <c r="J153" s="4"/>
      <c r="K153" s="49"/>
    </row>
    <row r="154" spans="1:18" ht="39" hidden="1" customHeight="1">
      <c r="A154" s="3" t="s">
        <v>327</v>
      </c>
      <c r="B154" s="2" t="s">
        <v>328</v>
      </c>
      <c r="C154" s="2" t="s">
        <v>34</v>
      </c>
      <c r="D154" s="8" t="s">
        <v>35</v>
      </c>
      <c r="E154" s="147"/>
      <c r="F154" s="141"/>
      <c r="G154" s="48">
        <f t="shared" si="10"/>
        <v>0</v>
      </c>
      <c r="H154" s="49"/>
      <c r="I154" s="49">
        <f t="shared" si="11"/>
        <v>0</v>
      </c>
      <c r="J154" s="4"/>
      <c r="K154" s="49"/>
    </row>
    <row r="155" spans="1:18" ht="39" hidden="1" customHeight="1">
      <c r="A155" s="3" t="s">
        <v>325</v>
      </c>
      <c r="B155" s="2" t="s">
        <v>39</v>
      </c>
      <c r="C155" s="2" t="s">
        <v>34</v>
      </c>
      <c r="D155" s="8" t="s">
        <v>326</v>
      </c>
      <c r="E155" s="147"/>
      <c r="F155" s="147"/>
      <c r="G155" s="48">
        <f t="shared" si="10"/>
        <v>0</v>
      </c>
      <c r="H155" s="49"/>
      <c r="I155" s="49">
        <f t="shared" si="11"/>
        <v>0</v>
      </c>
      <c r="J155" s="4"/>
      <c r="K155" s="49"/>
    </row>
    <row r="156" spans="1:18" ht="36.75" customHeight="1">
      <c r="A156" s="90">
        <v>1100000</v>
      </c>
      <c r="B156" s="95"/>
      <c r="C156" s="62"/>
      <c r="D156" s="37" t="s">
        <v>335</v>
      </c>
      <c r="E156" s="96"/>
      <c r="F156" s="96"/>
      <c r="G156" s="40">
        <f t="shared" si="10"/>
        <v>50200100</v>
      </c>
      <c r="H156" s="40">
        <f>H157</f>
        <v>45950100</v>
      </c>
      <c r="I156" s="40">
        <f>I157</f>
        <v>4250000</v>
      </c>
      <c r="J156" s="40">
        <f>J157</f>
        <v>0</v>
      </c>
      <c r="K156" s="40">
        <f>K157</f>
        <v>4250000</v>
      </c>
      <c r="L156" s="1">
        <v>1</v>
      </c>
    </row>
    <row r="157" spans="1:18" ht="42" customHeight="1">
      <c r="A157" s="90">
        <v>1110000</v>
      </c>
      <c r="B157" s="95"/>
      <c r="C157" s="62"/>
      <c r="D157" s="37" t="s">
        <v>335</v>
      </c>
      <c r="E157" s="96"/>
      <c r="F157" s="96"/>
      <c r="G157" s="40">
        <f t="shared" si="10"/>
        <v>50200100</v>
      </c>
      <c r="H157" s="40">
        <f>SUM(H158:H172)</f>
        <v>45950100</v>
      </c>
      <c r="I157" s="40">
        <f>SUM(I158:I172)</f>
        <v>4250000</v>
      </c>
      <c r="J157" s="40">
        <f>SUM(J158:J172)</f>
        <v>0</v>
      </c>
      <c r="K157" s="40">
        <f>SUM(K158:K172)</f>
        <v>4250000</v>
      </c>
      <c r="L157" s="1">
        <v>1</v>
      </c>
    </row>
    <row r="158" spans="1:18" ht="105" customHeight="1">
      <c r="A158" s="151">
        <v>1113131</v>
      </c>
      <c r="B158" s="152" t="s">
        <v>336</v>
      </c>
      <c r="C158" s="152" t="s">
        <v>292</v>
      </c>
      <c r="D158" s="148" t="s">
        <v>337</v>
      </c>
      <c r="E158" s="55" t="s">
        <v>338</v>
      </c>
      <c r="F158" s="55" t="s">
        <v>339</v>
      </c>
      <c r="G158" s="56">
        <f t="shared" si="10"/>
        <v>825000</v>
      </c>
      <c r="H158" s="57">
        <v>825000</v>
      </c>
      <c r="I158" s="57">
        <f t="shared" ref="I158:I172" si="12">J158+K158</f>
        <v>0</v>
      </c>
      <c r="J158" s="4"/>
      <c r="K158" s="57"/>
      <c r="L158" s="1">
        <v>1</v>
      </c>
      <c r="N158" s="16"/>
      <c r="O158" s="15"/>
    </row>
    <row r="159" spans="1:18" ht="154.5" customHeight="1">
      <c r="A159" s="151"/>
      <c r="B159" s="152"/>
      <c r="C159" s="152"/>
      <c r="D159" s="148"/>
      <c r="E159" s="51" t="s">
        <v>303</v>
      </c>
      <c r="F159" s="8" t="s">
        <v>304</v>
      </c>
      <c r="G159" s="6">
        <f t="shared" si="10"/>
        <v>200000</v>
      </c>
      <c r="H159" s="5">
        <v>200000</v>
      </c>
      <c r="I159" s="5">
        <f t="shared" si="12"/>
        <v>0</v>
      </c>
      <c r="J159" s="4"/>
      <c r="K159" s="5"/>
      <c r="L159" s="1">
        <v>1</v>
      </c>
      <c r="N159" s="16"/>
      <c r="R159" s="97"/>
    </row>
    <row r="160" spans="1:18" ht="97.5" customHeight="1">
      <c r="A160" s="151"/>
      <c r="B160" s="152"/>
      <c r="C160" s="152"/>
      <c r="D160" s="148"/>
      <c r="E160" s="51" t="s">
        <v>301</v>
      </c>
      <c r="F160" s="8" t="s">
        <v>302</v>
      </c>
      <c r="G160" s="6">
        <f t="shared" si="10"/>
        <v>475000</v>
      </c>
      <c r="H160" s="5">
        <v>475000</v>
      </c>
      <c r="I160" s="5">
        <f t="shared" si="12"/>
        <v>0</v>
      </c>
      <c r="J160" s="4"/>
      <c r="K160" s="5"/>
      <c r="L160" s="1">
        <v>1</v>
      </c>
      <c r="N160" s="16"/>
    </row>
    <row r="161" spans="1:12" ht="87" customHeight="1">
      <c r="A161" s="151"/>
      <c r="B161" s="152"/>
      <c r="C161" s="152"/>
      <c r="D161" s="148"/>
      <c r="E161" s="8" t="s">
        <v>340</v>
      </c>
      <c r="F161" s="8" t="s">
        <v>341</v>
      </c>
      <c r="G161" s="6">
        <f t="shared" si="10"/>
        <v>2238600</v>
      </c>
      <c r="H161" s="5">
        <v>2238600</v>
      </c>
      <c r="I161" s="5">
        <f t="shared" si="12"/>
        <v>0</v>
      </c>
      <c r="J161" s="4"/>
      <c r="K161" s="5"/>
      <c r="L161" s="1">
        <v>1</v>
      </c>
    </row>
    <row r="162" spans="1:12" s="98" customFormat="1" ht="108" customHeight="1">
      <c r="A162" s="42">
        <v>1115061</v>
      </c>
      <c r="B162" s="9" t="s">
        <v>342</v>
      </c>
      <c r="C162" s="9" t="s">
        <v>343</v>
      </c>
      <c r="D162" s="8" t="s">
        <v>344</v>
      </c>
      <c r="E162" s="147" t="s">
        <v>197</v>
      </c>
      <c r="F162" s="147" t="s">
        <v>198</v>
      </c>
      <c r="G162" s="6">
        <f t="shared" si="10"/>
        <v>11724800</v>
      </c>
      <c r="H162" s="5">
        <v>7724800</v>
      </c>
      <c r="I162" s="5">
        <f t="shared" si="12"/>
        <v>4000000</v>
      </c>
      <c r="J162" s="4"/>
      <c r="K162" s="5">
        <v>4000000</v>
      </c>
      <c r="L162" s="1">
        <v>1</v>
      </c>
    </row>
    <row r="163" spans="1:12" s="98" customFormat="1" ht="84" customHeight="1">
      <c r="A163" s="42">
        <v>1115062</v>
      </c>
      <c r="B163" s="9" t="s">
        <v>345</v>
      </c>
      <c r="C163" s="9" t="s">
        <v>343</v>
      </c>
      <c r="D163" s="8" t="s">
        <v>346</v>
      </c>
      <c r="E163" s="147"/>
      <c r="F163" s="147"/>
      <c r="G163" s="6">
        <f t="shared" si="10"/>
        <v>6616000</v>
      </c>
      <c r="H163" s="5">
        <v>6616000</v>
      </c>
      <c r="I163" s="5">
        <f t="shared" si="12"/>
        <v>0</v>
      </c>
      <c r="J163" s="4"/>
      <c r="K163" s="5"/>
      <c r="L163" s="1">
        <v>1</v>
      </c>
    </row>
    <row r="164" spans="1:12" s="98" customFormat="1" ht="82.5" customHeight="1">
      <c r="A164" s="2" t="s">
        <v>347</v>
      </c>
      <c r="B164" s="44">
        <v>5031</v>
      </c>
      <c r="C164" s="2" t="s">
        <v>195</v>
      </c>
      <c r="D164" s="44" t="s">
        <v>196</v>
      </c>
      <c r="E164" s="147"/>
      <c r="F164" s="147"/>
      <c r="G164" s="6">
        <f t="shared" si="10"/>
        <v>26621000</v>
      </c>
      <c r="H164" s="5">
        <v>26371000</v>
      </c>
      <c r="I164" s="5">
        <f t="shared" si="12"/>
        <v>250000</v>
      </c>
      <c r="J164" s="4"/>
      <c r="K164" s="5">
        <v>250000</v>
      </c>
      <c r="L164" s="1">
        <v>1</v>
      </c>
    </row>
    <row r="165" spans="1:12" s="98" customFormat="1" ht="40.5" hidden="1" customHeight="1">
      <c r="A165" s="58">
        <v>1117325</v>
      </c>
      <c r="B165" s="70">
        <v>7325</v>
      </c>
      <c r="C165" s="54" t="s">
        <v>63</v>
      </c>
      <c r="D165" s="55" t="s">
        <v>348</v>
      </c>
      <c r="E165" s="147"/>
      <c r="F165" s="147"/>
      <c r="G165" s="99">
        <f t="shared" si="10"/>
        <v>0</v>
      </c>
      <c r="H165" s="100"/>
      <c r="I165" s="100">
        <f t="shared" si="12"/>
        <v>0</v>
      </c>
      <c r="J165" s="4"/>
      <c r="K165" s="100"/>
      <c r="L165" s="1"/>
    </row>
    <row r="166" spans="1:12" s="98" customFormat="1" ht="162" hidden="1" customHeight="1">
      <c r="A166" s="2" t="s">
        <v>349</v>
      </c>
      <c r="B166" s="9">
        <v>8240</v>
      </c>
      <c r="C166" s="2" t="s">
        <v>113</v>
      </c>
      <c r="D166" s="8" t="s">
        <v>114</v>
      </c>
      <c r="E166" s="51" t="s">
        <v>350</v>
      </c>
      <c r="F166" s="8" t="s">
        <v>351</v>
      </c>
      <c r="G166" s="6">
        <f t="shared" si="10"/>
        <v>0</v>
      </c>
      <c r="H166" s="49"/>
      <c r="I166" s="5">
        <f t="shared" si="12"/>
        <v>0</v>
      </c>
      <c r="J166" s="4"/>
      <c r="K166" s="5"/>
      <c r="L166" s="1"/>
    </row>
    <row r="167" spans="1:12" s="98" customFormat="1" ht="39" hidden="1" customHeight="1">
      <c r="A167" s="42">
        <v>1113131</v>
      </c>
      <c r="B167" s="9">
        <v>3131</v>
      </c>
      <c r="C167" s="2" t="s">
        <v>352</v>
      </c>
      <c r="D167" s="8" t="s">
        <v>337</v>
      </c>
      <c r="E167" s="141" t="s">
        <v>331</v>
      </c>
      <c r="F167" s="141" t="s">
        <v>332</v>
      </c>
      <c r="G167" s="48">
        <f t="shared" si="10"/>
        <v>0</v>
      </c>
      <c r="H167" s="49"/>
      <c r="I167" s="49">
        <f t="shared" si="12"/>
        <v>0</v>
      </c>
      <c r="J167" s="4"/>
      <c r="K167" s="49"/>
      <c r="L167" s="1"/>
    </row>
    <row r="168" spans="1:12" s="98" customFormat="1" ht="97.5" hidden="1" customHeight="1">
      <c r="A168" s="42">
        <v>1115061</v>
      </c>
      <c r="B168" s="9" t="s">
        <v>342</v>
      </c>
      <c r="C168" s="9" t="s">
        <v>343</v>
      </c>
      <c r="D168" s="101" t="s">
        <v>344</v>
      </c>
      <c r="E168" s="141"/>
      <c r="F168" s="141"/>
      <c r="G168" s="48">
        <f t="shared" si="10"/>
        <v>0</v>
      </c>
      <c r="H168" s="102"/>
      <c r="I168" s="49">
        <f t="shared" si="12"/>
        <v>0</v>
      </c>
      <c r="J168" s="4"/>
      <c r="K168" s="49"/>
      <c r="L168" s="1"/>
    </row>
    <row r="169" spans="1:12" s="98" customFormat="1" ht="78" hidden="1" customHeight="1">
      <c r="A169" s="42">
        <v>1115062</v>
      </c>
      <c r="B169" s="9" t="s">
        <v>345</v>
      </c>
      <c r="C169" s="9" t="s">
        <v>343</v>
      </c>
      <c r="D169" s="101" t="s">
        <v>346</v>
      </c>
      <c r="E169" s="141"/>
      <c r="F169" s="141"/>
      <c r="G169" s="48">
        <f t="shared" si="10"/>
        <v>0</v>
      </c>
      <c r="H169" s="102"/>
      <c r="I169" s="49">
        <f t="shared" si="12"/>
        <v>0</v>
      </c>
      <c r="J169" s="4"/>
      <c r="K169" s="49"/>
      <c r="L169" s="1"/>
    </row>
    <row r="170" spans="1:12" s="98" customFormat="1" ht="39" hidden="1" customHeight="1">
      <c r="A170" s="42">
        <v>11117325</v>
      </c>
      <c r="B170" s="9">
        <v>7325</v>
      </c>
      <c r="C170" s="2" t="s">
        <v>63</v>
      </c>
      <c r="D170" s="8" t="s">
        <v>353</v>
      </c>
      <c r="E170" s="141"/>
      <c r="F170" s="141"/>
      <c r="G170" s="48">
        <f t="shared" si="10"/>
        <v>0</v>
      </c>
      <c r="H170" s="102"/>
      <c r="I170" s="49">
        <f t="shared" si="12"/>
        <v>0</v>
      </c>
      <c r="J170" s="4"/>
      <c r="K170" s="49"/>
      <c r="L170" s="1"/>
    </row>
    <row r="171" spans="1:12" ht="68.25" customHeight="1">
      <c r="A171" s="3" t="s">
        <v>354</v>
      </c>
      <c r="B171" s="9">
        <v>7693</v>
      </c>
      <c r="C171" s="2" t="s">
        <v>51</v>
      </c>
      <c r="D171" s="44" t="s">
        <v>157</v>
      </c>
      <c r="E171" s="147" t="s">
        <v>355</v>
      </c>
      <c r="F171" s="147" t="s">
        <v>356</v>
      </c>
      <c r="G171" s="6">
        <f t="shared" si="10"/>
        <v>1499700</v>
      </c>
      <c r="H171" s="47">
        <v>1499700</v>
      </c>
      <c r="I171" s="5">
        <f t="shared" si="12"/>
        <v>0</v>
      </c>
      <c r="J171" s="4"/>
      <c r="K171" s="5"/>
      <c r="L171" s="1">
        <v>1</v>
      </c>
    </row>
    <row r="172" spans="1:12" ht="39" hidden="1" customHeight="1">
      <c r="A172" s="3" t="s">
        <v>357</v>
      </c>
      <c r="B172" s="42">
        <v>7670</v>
      </c>
      <c r="C172" s="3" t="s">
        <v>51</v>
      </c>
      <c r="D172" s="44" t="s">
        <v>52</v>
      </c>
      <c r="E172" s="147"/>
      <c r="F172" s="147"/>
      <c r="G172" s="48">
        <f t="shared" si="10"/>
        <v>0</v>
      </c>
      <c r="H172" s="102"/>
      <c r="I172" s="49">
        <f t="shared" si="12"/>
        <v>0</v>
      </c>
      <c r="J172" s="4"/>
      <c r="K172" s="49"/>
    </row>
    <row r="173" spans="1:12" ht="19.5" hidden="1" customHeight="1">
      <c r="A173" s="3"/>
      <c r="B173" s="9"/>
      <c r="C173" s="2"/>
      <c r="D173" s="44"/>
      <c r="E173" s="51"/>
      <c r="F173" s="51"/>
      <c r="G173" s="48"/>
      <c r="H173" s="102"/>
      <c r="I173" s="49"/>
      <c r="J173" s="4"/>
      <c r="K173" s="49"/>
    </row>
    <row r="174" spans="1:12" ht="27" customHeight="1">
      <c r="A174" s="90">
        <v>1200000</v>
      </c>
      <c r="B174" s="62"/>
      <c r="C174" s="62"/>
      <c r="D174" s="37" t="s">
        <v>358</v>
      </c>
      <c r="E174" s="37"/>
      <c r="F174" s="37"/>
      <c r="G174" s="40">
        <f t="shared" ref="G174:G215" si="13">H174+I174</f>
        <v>730766400</v>
      </c>
      <c r="H174" s="38">
        <f>H175</f>
        <v>409480000</v>
      </c>
      <c r="I174" s="38">
        <f>I175</f>
        <v>321286400</v>
      </c>
      <c r="J174" s="38">
        <f>J175</f>
        <v>500000</v>
      </c>
      <c r="K174" s="38">
        <f>K175</f>
        <v>320786400</v>
      </c>
      <c r="L174" s="1">
        <v>1</v>
      </c>
    </row>
    <row r="175" spans="1:12" ht="27" customHeight="1">
      <c r="A175" s="90">
        <v>1210000</v>
      </c>
      <c r="B175" s="62"/>
      <c r="C175" s="62"/>
      <c r="D175" s="37" t="s">
        <v>358</v>
      </c>
      <c r="E175" s="37"/>
      <c r="F175" s="37"/>
      <c r="G175" s="40">
        <f t="shared" si="13"/>
        <v>730766400</v>
      </c>
      <c r="H175" s="40">
        <f>SUM(H176:H215)</f>
        <v>409480000</v>
      </c>
      <c r="I175" s="40">
        <f>SUM(I176:I215)</f>
        <v>321286400</v>
      </c>
      <c r="J175" s="40">
        <f>SUM(J176:J215)</f>
        <v>500000</v>
      </c>
      <c r="K175" s="40">
        <f>SUM(K176:K215)</f>
        <v>320786400</v>
      </c>
      <c r="L175" s="1">
        <v>1</v>
      </c>
    </row>
    <row r="176" spans="1:12" ht="57" customHeight="1">
      <c r="A176" s="54" t="s">
        <v>359</v>
      </c>
      <c r="B176" s="59">
        <v>6011</v>
      </c>
      <c r="C176" s="54" t="s">
        <v>360</v>
      </c>
      <c r="D176" s="59" t="s">
        <v>361</v>
      </c>
      <c r="E176" s="148" t="s">
        <v>362</v>
      </c>
      <c r="F176" s="148" t="s">
        <v>363</v>
      </c>
      <c r="G176" s="56">
        <f t="shared" si="13"/>
        <v>6720000</v>
      </c>
      <c r="H176" s="57"/>
      <c r="I176" s="57">
        <f t="shared" ref="I176:I215" si="14">J176+K176</f>
        <v>6720000</v>
      </c>
      <c r="J176" s="4"/>
      <c r="K176" s="57">
        <v>6720000</v>
      </c>
      <c r="L176" s="1">
        <v>1</v>
      </c>
    </row>
    <row r="177" spans="1:12" ht="46.5" customHeight="1">
      <c r="A177" s="2" t="s">
        <v>364</v>
      </c>
      <c r="B177" s="44">
        <v>6015</v>
      </c>
      <c r="C177" s="2" t="s">
        <v>46</v>
      </c>
      <c r="D177" s="44" t="s">
        <v>365</v>
      </c>
      <c r="E177" s="148"/>
      <c r="F177" s="148"/>
      <c r="G177" s="6">
        <f t="shared" si="13"/>
        <v>2400000</v>
      </c>
      <c r="H177" s="5"/>
      <c r="I177" s="5">
        <f t="shared" si="14"/>
        <v>2400000</v>
      </c>
      <c r="J177" s="4"/>
      <c r="K177" s="5">
        <v>2400000</v>
      </c>
      <c r="L177" s="1">
        <v>1</v>
      </c>
    </row>
    <row r="178" spans="1:12" ht="50.25" customHeight="1">
      <c r="A178" s="2" t="s">
        <v>366</v>
      </c>
      <c r="B178" s="44">
        <v>6090</v>
      </c>
      <c r="C178" s="2" t="s">
        <v>367</v>
      </c>
      <c r="D178" s="44" t="s">
        <v>368</v>
      </c>
      <c r="E178" s="148"/>
      <c r="F178" s="148"/>
      <c r="G178" s="6">
        <f t="shared" si="13"/>
        <v>300000</v>
      </c>
      <c r="H178" s="5">
        <v>300000</v>
      </c>
      <c r="I178" s="5">
        <f t="shared" si="14"/>
        <v>0</v>
      </c>
      <c r="J178" s="4"/>
      <c r="K178" s="5"/>
      <c r="L178" s="1">
        <v>1</v>
      </c>
    </row>
    <row r="179" spans="1:12" ht="78" hidden="1" customHeight="1">
      <c r="A179" s="2" t="s">
        <v>369</v>
      </c>
      <c r="B179" s="44">
        <v>6020</v>
      </c>
      <c r="C179" s="2" t="s">
        <v>46</v>
      </c>
      <c r="D179" s="44" t="s">
        <v>370</v>
      </c>
      <c r="E179" s="147" t="s">
        <v>371</v>
      </c>
      <c r="F179" s="147" t="s">
        <v>372</v>
      </c>
      <c r="G179" s="48">
        <f t="shared" si="13"/>
        <v>0</v>
      </c>
      <c r="H179" s="49"/>
      <c r="I179" s="49">
        <f t="shared" si="14"/>
        <v>0</v>
      </c>
      <c r="J179" s="4"/>
      <c r="K179" s="49"/>
    </row>
    <row r="180" spans="1:12" ht="78" customHeight="1">
      <c r="A180" s="44">
        <v>1216030</v>
      </c>
      <c r="B180" s="9">
        <v>6030</v>
      </c>
      <c r="C180" s="2" t="s">
        <v>373</v>
      </c>
      <c r="D180" s="44" t="s">
        <v>374</v>
      </c>
      <c r="E180" s="147"/>
      <c r="F180" s="147"/>
      <c r="G180" s="6">
        <f t="shared" si="13"/>
        <v>84715000</v>
      </c>
      <c r="H180" s="5">
        <v>81565000</v>
      </c>
      <c r="I180" s="5">
        <f t="shared" si="14"/>
        <v>3150000</v>
      </c>
      <c r="J180" s="4"/>
      <c r="K180" s="5">
        <v>3150000</v>
      </c>
      <c r="L180" s="1">
        <v>1</v>
      </c>
    </row>
    <row r="181" spans="1:12" ht="39" hidden="1" customHeight="1">
      <c r="A181" s="2" t="s">
        <v>366</v>
      </c>
      <c r="B181" s="42">
        <v>6090</v>
      </c>
      <c r="C181" s="3" t="s">
        <v>367</v>
      </c>
      <c r="D181" s="44" t="s">
        <v>368</v>
      </c>
      <c r="E181" s="147"/>
      <c r="F181" s="147"/>
      <c r="G181" s="48">
        <f t="shared" si="13"/>
        <v>0</v>
      </c>
      <c r="H181" s="49"/>
      <c r="I181" s="49">
        <f t="shared" si="14"/>
        <v>0</v>
      </c>
      <c r="J181" s="4"/>
      <c r="K181" s="49"/>
    </row>
    <row r="182" spans="1:12" ht="52.5" customHeight="1">
      <c r="A182" s="2" t="s">
        <v>375</v>
      </c>
      <c r="B182" s="44">
        <v>7310</v>
      </c>
      <c r="C182" s="2" t="s">
        <v>63</v>
      </c>
      <c r="D182" s="44" t="s">
        <v>376</v>
      </c>
      <c r="E182" s="147"/>
      <c r="F182" s="147"/>
      <c r="G182" s="6">
        <f t="shared" si="13"/>
        <v>5000000</v>
      </c>
      <c r="H182" s="5"/>
      <c r="I182" s="5">
        <f t="shared" si="14"/>
        <v>5000000</v>
      </c>
      <c r="J182" s="4"/>
      <c r="K182" s="5">
        <v>5000000</v>
      </c>
      <c r="L182" s="1">
        <v>1</v>
      </c>
    </row>
    <row r="183" spans="1:12" ht="81.75" customHeight="1">
      <c r="A183" s="2" t="s">
        <v>377</v>
      </c>
      <c r="B183" s="44">
        <v>7461</v>
      </c>
      <c r="C183" s="2" t="s">
        <v>133</v>
      </c>
      <c r="D183" s="44" t="s">
        <v>134</v>
      </c>
      <c r="E183" s="147"/>
      <c r="F183" s="147"/>
      <c r="G183" s="6">
        <f t="shared" si="13"/>
        <v>10000000</v>
      </c>
      <c r="H183" s="5">
        <v>10000000</v>
      </c>
      <c r="I183" s="5">
        <f t="shared" si="14"/>
        <v>0</v>
      </c>
      <c r="J183" s="4"/>
      <c r="K183" s="5"/>
      <c r="L183" s="1">
        <v>1</v>
      </c>
    </row>
    <row r="184" spans="1:12" ht="44.25" hidden="1" customHeight="1">
      <c r="A184" s="2" t="s">
        <v>378</v>
      </c>
      <c r="B184" s="44">
        <v>7363</v>
      </c>
      <c r="C184" s="2" t="s">
        <v>51</v>
      </c>
      <c r="D184" s="44" t="s">
        <v>379</v>
      </c>
      <c r="E184" s="147"/>
      <c r="F184" s="147"/>
      <c r="G184" s="48">
        <f t="shared" si="13"/>
        <v>0</v>
      </c>
      <c r="H184" s="49"/>
      <c r="I184" s="49">
        <f t="shared" si="14"/>
        <v>0</v>
      </c>
      <c r="J184" s="4"/>
      <c r="K184" s="49"/>
    </row>
    <row r="185" spans="1:12" ht="193.5" customHeight="1">
      <c r="A185" s="42">
        <v>1217691</v>
      </c>
      <c r="B185" s="9">
        <v>7691</v>
      </c>
      <c r="C185" s="2" t="s">
        <v>51</v>
      </c>
      <c r="D185" s="44" t="s">
        <v>116</v>
      </c>
      <c r="E185" s="103" t="s">
        <v>380</v>
      </c>
      <c r="F185" s="8" t="s">
        <v>381</v>
      </c>
      <c r="G185" s="6">
        <f t="shared" si="13"/>
        <v>500000</v>
      </c>
      <c r="H185" s="5"/>
      <c r="I185" s="5">
        <f t="shared" si="14"/>
        <v>500000</v>
      </c>
      <c r="J185" s="4">
        <v>500000</v>
      </c>
      <c r="K185" s="5"/>
      <c r="L185" s="1">
        <v>1</v>
      </c>
    </row>
    <row r="186" spans="1:12" ht="109.5" customHeight="1">
      <c r="A186" s="42">
        <v>1216030</v>
      </c>
      <c r="B186" s="9">
        <v>6030</v>
      </c>
      <c r="C186" s="2" t="s">
        <v>373</v>
      </c>
      <c r="D186" s="44" t="s">
        <v>374</v>
      </c>
      <c r="E186" s="141" t="s">
        <v>382</v>
      </c>
      <c r="F186" s="147" t="s">
        <v>383</v>
      </c>
      <c r="G186" s="6">
        <f t="shared" si="13"/>
        <v>50800000</v>
      </c>
      <c r="H186" s="5">
        <v>50800000</v>
      </c>
      <c r="I186" s="5">
        <f t="shared" si="14"/>
        <v>0</v>
      </c>
      <c r="J186" s="4"/>
      <c r="K186" s="5"/>
      <c r="L186" s="1">
        <v>1</v>
      </c>
    </row>
    <row r="187" spans="1:12" ht="57" hidden="1" customHeight="1">
      <c r="A187" s="42" t="s">
        <v>384</v>
      </c>
      <c r="B187" s="9">
        <v>7670</v>
      </c>
      <c r="C187" s="2" t="s">
        <v>51</v>
      </c>
      <c r="D187" s="44" t="s">
        <v>52</v>
      </c>
      <c r="E187" s="141"/>
      <c r="F187" s="147"/>
      <c r="G187" s="6">
        <f t="shared" si="13"/>
        <v>0</v>
      </c>
      <c r="H187" s="5"/>
      <c r="I187" s="5">
        <f t="shared" si="14"/>
        <v>0</v>
      </c>
      <c r="J187" s="4"/>
      <c r="K187" s="5"/>
    </row>
    <row r="188" spans="1:12" ht="58.5" hidden="1" customHeight="1">
      <c r="A188" s="42">
        <v>1216030</v>
      </c>
      <c r="B188" s="9">
        <v>6030</v>
      </c>
      <c r="C188" s="2" t="s">
        <v>373</v>
      </c>
      <c r="D188" s="44" t="s">
        <v>374</v>
      </c>
      <c r="E188" s="44" t="s">
        <v>385</v>
      </c>
      <c r="F188" s="8" t="s">
        <v>386</v>
      </c>
      <c r="G188" s="48">
        <f t="shared" si="13"/>
        <v>0</v>
      </c>
      <c r="H188" s="49"/>
      <c r="I188" s="49">
        <f t="shared" si="14"/>
        <v>0</v>
      </c>
      <c r="J188" s="4"/>
      <c r="K188" s="49"/>
    </row>
    <row r="189" spans="1:12" ht="97.5" hidden="1" customHeight="1">
      <c r="A189" s="42">
        <v>1216030</v>
      </c>
      <c r="B189" s="9">
        <v>6030</v>
      </c>
      <c r="C189" s="2" t="s">
        <v>373</v>
      </c>
      <c r="D189" s="44" t="s">
        <v>374</v>
      </c>
      <c r="E189" s="44" t="s">
        <v>387</v>
      </c>
      <c r="F189" s="8" t="s">
        <v>388</v>
      </c>
      <c r="G189" s="48">
        <f t="shared" si="13"/>
        <v>0</v>
      </c>
      <c r="H189" s="49"/>
      <c r="I189" s="49">
        <f t="shared" si="14"/>
        <v>0</v>
      </c>
      <c r="J189" s="4"/>
      <c r="K189" s="49"/>
    </row>
    <row r="190" spans="1:12" ht="77.25" customHeight="1">
      <c r="A190" s="42">
        <v>1216017</v>
      </c>
      <c r="B190" s="9">
        <v>6017</v>
      </c>
      <c r="C190" s="2" t="s">
        <v>46</v>
      </c>
      <c r="D190" s="44" t="s">
        <v>389</v>
      </c>
      <c r="E190" s="150" t="s">
        <v>390</v>
      </c>
      <c r="F190" s="147" t="s">
        <v>391</v>
      </c>
      <c r="G190" s="6">
        <f t="shared" si="13"/>
        <v>46000000</v>
      </c>
      <c r="H190" s="5">
        <v>45000000</v>
      </c>
      <c r="I190" s="5">
        <f t="shared" si="14"/>
        <v>1000000</v>
      </c>
      <c r="J190" s="4"/>
      <c r="K190" s="5">
        <v>1000000</v>
      </c>
      <c r="L190" s="1">
        <v>1</v>
      </c>
    </row>
    <row r="191" spans="1:12" ht="39" hidden="1" customHeight="1">
      <c r="A191" s="44">
        <v>1216030</v>
      </c>
      <c r="B191" s="9">
        <v>6030</v>
      </c>
      <c r="C191" s="2" t="s">
        <v>373</v>
      </c>
      <c r="D191" s="44" t="s">
        <v>374</v>
      </c>
      <c r="E191" s="150"/>
      <c r="F191" s="147"/>
      <c r="G191" s="48">
        <f t="shared" si="13"/>
        <v>0</v>
      </c>
      <c r="H191" s="49"/>
      <c r="I191" s="49">
        <f t="shared" si="14"/>
        <v>0</v>
      </c>
      <c r="J191" s="4"/>
      <c r="K191" s="49"/>
    </row>
    <row r="192" spans="1:12" ht="65.25" customHeight="1">
      <c r="A192" s="2" t="s">
        <v>375</v>
      </c>
      <c r="B192" s="44">
        <v>7310</v>
      </c>
      <c r="C192" s="2" t="s">
        <v>63</v>
      </c>
      <c r="D192" s="44" t="s">
        <v>376</v>
      </c>
      <c r="E192" s="150"/>
      <c r="F192" s="147"/>
      <c r="G192" s="6">
        <f t="shared" si="13"/>
        <v>5500000</v>
      </c>
      <c r="H192" s="5"/>
      <c r="I192" s="5">
        <f t="shared" si="14"/>
        <v>5500000</v>
      </c>
      <c r="J192" s="4"/>
      <c r="K192" s="5">
        <v>5500000</v>
      </c>
      <c r="L192" s="1">
        <v>1</v>
      </c>
    </row>
    <row r="193" spans="1:12" ht="84.75" customHeight="1">
      <c r="A193" s="2" t="s">
        <v>377</v>
      </c>
      <c r="B193" s="44">
        <v>7461</v>
      </c>
      <c r="C193" s="2" t="s">
        <v>133</v>
      </c>
      <c r="D193" s="44" t="s">
        <v>134</v>
      </c>
      <c r="E193" s="150"/>
      <c r="F193" s="147"/>
      <c r="G193" s="6">
        <f t="shared" si="13"/>
        <v>87350000</v>
      </c>
      <c r="H193" s="5">
        <v>78750000</v>
      </c>
      <c r="I193" s="5">
        <f t="shared" si="14"/>
        <v>8600000</v>
      </c>
      <c r="J193" s="4"/>
      <c r="K193" s="5">
        <v>8600000</v>
      </c>
      <c r="L193" s="1">
        <v>1</v>
      </c>
    </row>
    <row r="194" spans="1:12" ht="140.25" customHeight="1">
      <c r="A194" s="58">
        <v>1217693</v>
      </c>
      <c r="B194" s="70">
        <v>7693</v>
      </c>
      <c r="C194" s="54" t="s">
        <v>51</v>
      </c>
      <c r="D194" s="59" t="s">
        <v>157</v>
      </c>
      <c r="E194" s="55" t="s">
        <v>392</v>
      </c>
      <c r="F194" s="59" t="s">
        <v>393</v>
      </c>
      <c r="G194" s="56">
        <f t="shared" si="13"/>
        <v>5000000</v>
      </c>
      <c r="H194" s="57">
        <v>5000000</v>
      </c>
      <c r="I194" s="57">
        <f t="shared" si="14"/>
        <v>0</v>
      </c>
      <c r="J194" s="4"/>
      <c r="K194" s="57"/>
      <c r="L194" s="1">
        <v>1</v>
      </c>
    </row>
    <row r="195" spans="1:12" ht="39" hidden="1" customHeight="1">
      <c r="A195" s="42" t="s">
        <v>384</v>
      </c>
      <c r="B195" s="9">
        <v>7670</v>
      </c>
      <c r="C195" s="2" t="s">
        <v>51</v>
      </c>
      <c r="D195" s="44" t="s">
        <v>52</v>
      </c>
      <c r="E195" s="149" t="s">
        <v>394</v>
      </c>
      <c r="F195" s="147" t="s">
        <v>122</v>
      </c>
      <c r="G195" s="48">
        <f t="shared" si="13"/>
        <v>0</v>
      </c>
      <c r="H195" s="49"/>
      <c r="I195" s="49">
        <f t="shared" si="14"/>
        <v>0</v>
      </c>
      <c r="J195" s="4"/>
      <c r="K195" s="49"/>
    </row>
    <row r="196" spans="1:12" ht="39" hidden="1" customHeight="1">
      <c r="A196" s="3" t="s">
        <v>395</v>
      </c>
      <c r="B196" s="9">
        <v>8340</v>
      </c>
      <c r="C196" s="2" t="s">
        <v>119</v>
      </c>
      <c r="D196" s="51" t="s">
        <v>125</v>
      </c>
      <c r="E196" s="149"/>
      <c r="F196" s="147"/>
      <c r="G196" s="48">
        <f t="shared" si="13"/>
        <v>0</v>
      </c>
      <c r="H196" s="49"/>
      <c r="I196" s="49">
        <f t="shared" si="14"/>
        <v>0</v>
      </c>
      <c r="J196" s="4"/>
      <c r="K196" s="49"/>
    </row>
    <row r="197" spans="1:12" ht="60.75" customHeight="1">
      <c r="A197" s="42">
        <v>1218330</v>
      </c>
      <c r="B197" s="9">
        <v>8330</v>
      </c>
      <c r="C197" s="2" t="s">
        <v>119</v>
      </c>
      <c r="D197" s="44" t="s">
        <v>120</v>
      </c>
      <c r="E197" s="149"/>
      <c r="F197" s="147"/>
      <c r="G197" s="6">
        <f t="shared" si="13"/>
        <v>1100000</v>
      </c>
      <c r="H197" s="5">
        <v>1100000</v>
      </c>
      <c r="I197" s="5">
        <f t="shared" si="14"/>
        <v>0</v>
      </c>
      <c r="J197" s="4"/>
      <c r="K197" s="5"/>
      <c r="L197" s="1">
        <v>1</v>
      </c>
    </row>
    <row r="198" spans="1:12" ht="66.75" customHeight="1">
      <c r="A198" s="44">
        <v>1216030</v>
      </c>
      <c r="B198" s="9">
        <v>6030</v>
      </c>
      <c r="C198" s="2" t="s">
        <v>373</v>
      </c>
      <c r="D198" s="44" t="s">
        <v>374</v>
      </c>
      <c r="E198" s="141" t="s">
        <v>396</v>
      </c>
      <c r="F198" s="141" t="s">
        <v>397</v>
      </c>
      <c r="G198" s="6">
        <f t="shared" si="13"/>
        <v>11600000</v>
      </c>
      <c r="H198" s="5">
        <v>11600000</v>
      </c>
      <c r="I198" s="5">
        <f t="shared" si="14"/>
        <v>0</v>
      </c>
      <c r="J198" s="4"/>
      <c r="K198" s="5"/>
      <c r="L198" s="1">
        <v>1</v>
      </c>
    </row>
    <row r="199" spans="1:12" ht="50.25" customHeight="1">
      <c r="A199" s="42" t="s">
        <v>384</v>
      </c>
      <c r="B199" s="9">
        <v>7670</v>
      </c>
      <c r="C199" s="2" t="s">
        <v>51</v>
      </c>
      <c r="D199" s="44" t="s">
        <v>52</v>
      </c>
      <c r="E199" s="141"/>
      <c r="F199" s="141"/>
      <c r="G199" s="48">
        <f t="shared" si="13"/>
        <v>800000</v>
      </c>
      <c r="H199" s="49"/>
      <c r="I199" s="5">
        <f t="shared" si="14"/>
        <v>800000</v>
      </c>
      <c r="J199" s="4"/>
      <c r="K199" s="5">
        <v>800000</v>
      </c>
      <c r="L199" s="1">
        <v>1</v>
      </c>
    </row>
    <row r="200" spans="1:12" ht="69.75" customHeight="1">
      <c r="A200" s="42">
        <v>1216013</v>
      </c>
      <c r="B200" s="9">
        <v>6013</v>
      </c>
      <c r="C200" s="2" t="s">
        <v>46</v>
      </c>
      <c r="D200" s="44" t="s">
        <v>398</v>
      </c>
      <c r="E200" s="141" t="s">
        <v>399</v>
      </c>
      <c r="F200" s="141" t="s">
        <v>400</v>
      </c>
      <c r="G200" s="6">
        <f t="shared" si="13"/>
        <v>20000000</v>
      </c>
      <c r="H200" s="5">
        <v>20000000</v>
      </c>
      <c r="I200" s="5">
        <f t="shared" si="14"/>
        <v>0</v>
      </c>
      <c r="J200" s="4"/>
      <c r="K200" s="5"/>
      <c r="L200" s="1">
        <v>1</v>
      </c>
    </row>
    <row r="201" spans="1:12" ht="73.5" customHeight="1">
      <c r="A201" s="42" t="s">
        <v>384</v>
      </c>
      <c r="B201" s="9">
        <v>7670</v>
      </c>
      <c r="C201" s="2" t="s">
        <v>51</v>
      </c>
      <c r="D201" s="44" t="s">
        <v>52</v>
      </c>
      <c r="E201" s="141"/>
      <c r="F201" s="141"/>
      <c r="G201" s="6">
        <f t="shared" si="13"/>
        <v>188500000</v>
      </c>
      <c r="H201" s="5"/>
      <c r="I201" s="5">
        <f t="shared" si="14"/>
        <v>188500000</v>
      </c>
      <c r="J201" s="4"/>
      <c r="K201" s="47">
        <v>188500000</v>
      </c>
      <c r="L201" s="1">
        <v>1</v>
      </c>
    </row>
    <row r="202" spans="1:12" ht="42" hidden="1" customHeight="1">
      <c r="A202" s="44">
        <v>1216030</v>
      </c>
      <c r="B202" s="9">
        <v>6030</v>
      </c>
      <c r="C202" s="2" t="s">
        <v>373</v>
      </c>
      <c r="D202" s="44" t="s">
        <v>374</v>
      </c>
      <c r="E202" s="141" t="s">
        <v>401</v>
      </c>
      <c r="F202" s="141" t="s">
        <v>402</v>
      </c>
      <c r="G202" s="6">
        <f t="shared" si="13"/>
        <v>0</v>
      </c>
      <c r="H202" s="5"/>
      <c r="I202" s="5">
        <f t="shared" si="14"/>
        <v>0</v>
      </c>
      <c r="J202" s="4"/>
      <c r="K202" s="5"/>
    </row>
    <row r="203" spans="1:12" ht="89.25" customHeight="1">
      <c r="A203" s="2" t="s">
        <v>369</v>
      </c>
      <c r="B203" s="44">
        <v>6020</v>
      </c>
      <c r="C203" s="2" t="s">
        <v>46</v>
      </c>
      <c r="D203" s="44" t="s">
        <v>47</v>
      </c>
      <c r="E203" s="141"/>
      <c r="F203" s="141"/>
      <c r="G203" s="6">
        <f t="shared" si="13"/>
        <v>7000000</v>
      </c>
      <c r="H203" s="5">
        <v>7000000</v>
      </c>
      <c r="I203" s="5">
        <f t="shared" si="14"/>
        <v>0</v>
      </c>
      <c r="J203" s="4"/>
      <c r="K203" s="5"/>
      <c r="L203" s="1">
        <v>1</v>
      </c>
    </row>
    <row r="204" spans="1:12" ht="48.75" customHeight="1">
      <c r="A204" s="58" t="s">
        <v>384</v>
      </c>
      <c r="B204" s="70">
        <v>7670</v>
      </c>
      <c r="C204" s="54" t="s">
        <v>51</v>
      </c>
      <c r="D204" s="59" t="s">
        <v>52</v>
      </c>
      <c r="E204" s="141"/>
      <c r="F204" s="141"/>
      <c r="G204" s="56">
        <f t="shared" si="13"/>
        <v>5000000</v>
      </c>
      <c r="H204" s="57"/>
      <c r="I204" s="57">
        <f t="shared" si="14"/>
        <v>5000000</v>
      </c>
      <c r="J204" s="4"/>
      <c r="K204" s="57">
        <v>5000000</v>
      </c>
      <c r="L204" s="1">
        <v>1</v>
      </c>
    </row>
    <row r="205" spans="1:12" ht="96" customHeight="1">
      <c r="A205" s="44">
        <v>1216030</v>
      </c>
      <c r="B205" s="9">
        <v>6030</v>
      </c>
      <c r="C205" s="2" t="s">
        <v>373</v>
      </c>
      <c r="D205" s="44" t="s">
        <v>374</v>
      </c>
      <c r="E205" s="141" t="s">
        <v>403</v>
      </c>
      <c r="F205" s="141" t="s">
        <v>404</v>
      </c>
      <c r="G205" s="6">
        <f t="shared" si="13"/>
        <v>13500000</v>
      </c>
      <c r="H205" s="5">
        <v>13500000</v>
      </c>
      <c r="I205" s="5">
        <f t="shared" si="14"/>
        <v>0</v>
      </c>
      <c r="J205" s="4"/>
      <c r="K205" s="5"/>
      <c r="L205" s="1">
        <v>1</v>
      </c>
    </row>
    <row r="206" spans="1:12" ht="44.25" customHeight="1">
      <c r="A206" s="42" t="s">
        <v>384</v>
      </c>
      <c r="B206" s="9">
        <v>7670</v>
      </c>
      <c r="C206" s="2" t="s">
        <v>51</v>
      </c>
      <c r="D206" s="44" t="s">
        <v>52</v>
      </c>
      <c r="E206" s="141"/>
      <c r="F206" s="141"/>
      <c r="G206" s="6">
        <f t="shared" si="13"/>
        <v>2000000</v>
      </c>
      <c r="H206" s="5"/>
      <c r="I206" s="5">
        <f t="shared" si="14"/>
        <v>2000000</v>
      </c>
      <c r="J206" s="4"/>
      <c r="K206" s="5">
        <v>2000000</v>
      </c>
      <c r="L206" s="1">
        <v>1</v>
      </c>
    </row>
    <row r="207" spans="1:12" ht="78" customHeight="1">
      <c r="A207" s="42">
        <v>1216012</v>
      </c>
      <c r="B207" s="9">
        <v>6012</v>
      </c>
      <c r="C207" s="2" t="s">
        <v>46</v>
      </c>
      <c r="D207" s="44" t="s">
        <v>405</v>
      </c>
      <c r="E207" s="141" t="s">
        <v>406</v>
      </c>
      <c r="F207" s="141" t="s">
        <v>407</v>
      </c>
      <c r="G207" s="6">
        <f t="shared" si="13"/>
        <v>83500000</v>
      </c>
      <c r="H207" s="5">
        <v>83500000</v>
      </c>
      <c r="I207" s="5">
        <f t="shared" si="14"/>
        <v>0</v>
      </c>
      <c r="J207" s="4"/>
      <c r="K207" s="5"/>
      <c r="L207" s="1">
        <v>1</v>
      </c>
    </row>
    <row r="208" spans="1:12" ht="60" customHeight="1">
      <c r="A208" s="2" t="s">
        <v>384</v>
      </c>
      <c r="B208" s="42">
        <v>7670</v>
      </c>
      <c r="C208" s="3" t="s">
        <v>51</v>
      </c>
      <c r="D208" s="44" t="s">
        <v>52</v>
      </c>
      <c r="E208" s="141"/>
      <c r="F208" s="141"/>
      <c r="G208" s="6">
        <f t="shared" si="13"/>
        <v>92116400</v>
      </c>
      <c r="H208" s="5"/>
      <c r="I208" s="5">
        <f t="shared" si="14"/>
        <v>92116400</v>
      </c>
      <c r="J208" s="4"/>
      <c r="K208" s="5">
        <v>92116400</v>
      </c>
      <c r="L208" s="1">
        <v>1</v>
      </c>
    </row>
    <row r="209" spans="1:12" ht="103.5" customHeight="1">
      <c r="A209" s="2" t="s">
        <v>408</v>
      </c>
      <c r="B209" s="42">
        <v>7150</v>
      </c>
      <c r="C209" s="3" t="s">
        <v>409</v>
      </c>
      <c r="D209" s="44" t="s">
        <v>410</v>
      </c>
      <c r="E209" s="44" t="s">
        <v>411</v>
      </c>
      <c r="F209" s="44" t="s">
        <v>412</v>
      </c>
      <c r="G209" s="6">
        <f t="shared" si="13"/>
        <v>1345000</v>
      </c>
      <c r="H209" s="5">
        <v>1345000</v>
      </c>
      <c r="I209" s="5">
        <f t="shared" si="14"/>
        <v>0</v>
      </c>
      <c r="J209" s="4"/>
      <c r="K209" s="5"/>
      <c r="L209" s="1">
        <v>1</v>
      </c>
    </row>
    <row r="210" spans="1:12" ht="91.5" customHeight="1">
      <c r="A210" s="2" t="s">
        <v>413</v>
      </c>
      <c r="B210" s="42">
        <v>8110</v>
      </c>
      <c r="C210" s="9" t="s">
        <v>83</v>
      </c>
      <c r="D210" s="8" t="s">
        <v>94</v>
      </c>
      <c r="E210" s="8" t="s">
        <v>95</v>
      </c>
      <c r="F210" s="44" t="s">
        <v>414</v>
      </c>
      <c r="G210" s="6">
        <f t="shared" si="13"/>
        <v>20000</v>
      </c>
      <c r="H210" s="5">
        <v>20000</v>
      </c>
      <c r="I210" s="5">
        <f t="shared" si="14"/>
        <v>0</v>
      </c>
      <c r="J210" s="4"/>
      <c r="K210" s="5"/>
      <c r="L210" s="1">
        <v>1</v>
      </c>
    </row>
    <row r="211" spans="1:12" ht="39" hidden="1" customHeight="1">
      <c r="A211" s="2" t="s">
        <v>359</v>
      </c>
      <c r="B211" s="44">
        <v>6011</v>
      </c>
      <c r="C211" s="2" t="s">
        <v>360</v>
      </c>
      <c r="D211" s="44" t="s">
        <v>361</v>
      </c>
      <c r="E211" s="141" t="s">
        <v>331</v>
      </c>
      <c r="F211" s="141" t="s">
        <v>332</v>
      </c>
      <c r="G211" s="48">
        <f t="shared" si="13"/>
        <v>0</v>
      </c>
      <c r="H211" s="49"/>
      <c r="I211" s="49">
        <f t="shared" si="14"/>
        <v>0</v>
      </c>
      <c r="J211" s="4"/>
      <c r="K211" s="49"/>
    </row>
    <row r="212" spans="1:12" ht="58.5" hidden="1" customHeight="1">
      <c r="A212" s="2" t="s">
        <v>415</v>
      </c>
      <c r="B212" s="9">
        <v>6017</v>
      </c>
      <c r="C212" s="2" t="s">
        <v>46</v>
      </c>
      <c r="D212" s="44" t="s">
        <v>389</v>
      </c>
      <c r="E212" s="141"/>
      <c r="F212" s="141"/>
      <c r="G212" s="48">
        <f t="shared" si="13"/>
        <v>0</v>
      </c>
      <c r="H212" s="49"/>
      <c r="I212" s="49">
        <f t="shared" si="14"/>
        <v>0</v>
      </c>
      <c r="J212" s="4"/>
      <c r="K212" s="49"/>
    </row>
    <row r="213" spans="1:12" ht="39" hidden="1" customHeight="1">
      <c r="A213" s="44">
        <v>1216030</v>
      </c>
      <c r="B213" s="9">
        <v>6030</v>
      </c>
      <c r="C213" s="2" t="s">
        <v>373</v>
      </c>
      <c r="D213" s="44" t="s">
        <v>374</v>
      </c>
      <c r="E213" s="141"/>
      <c r="F213" s="141"/>
      <c r="G213" s="48">
        <f t="shared" si="13"/>
        <v>0</v>
      </c>
      <c r="H213" s="102"/>
      <c r="I213" s="102">
        <f t="shared" si="14"/>
        <v>0</v>
      </c>
      <c r="J213" s="4"/>
      <c r="K213" s="102"/>
    </row>
    <row r="214" spans="1:12" ht="39" hidden="1" customHeight="1">
      <c r="A214" s="2" t="s">
        <v>375</v>
      </c>
      <c r="B214" s="44">
        <v>7310</v>
      </c>
      <c r="C214" s="2" t="s">
        <v>63</v>
      </c>
      <c r="D214" s="44" t="s">
        <v>376</v>
      </c>
      <c r="E214" s="141"/>
      <c r="F214" s="141"/>
      <c r="G214" s="48">
        <f t="shared" si="13"/>
        <v>0</v>
      </c>
      <c r="H214" s="49"/>
      <c r="I214" s="49">
        <f t="shared" si="14"/>
        <v>0</v>
      </c>
      <c r="J214" s="4"/>
      <c r="K214" s="49"/>
    </row>
    <row r="215" spans="1:12" ht="58.5" hidden="1" customHeight="1">
      <c r="A215" s="44">
        <v>1217461</v>
      </c>
      <c r="B215" s="44">
        <v>7461</v>
      </c>
      <c r="C215" s="2" t="s">
        <v>133</v>
      </c>
      <c r="D215" s="44" t="s">
        <v>134</v>
      </c>
      <c r="E215" s="141"/>
      <c r="F215" s="141"/>
      <c r="G215" s="48">
        <f t="shared" si="13"/>
        <v>0</v>
      </c>
      <c r="H215" s="49"/>
      <c r="I215" s="49">
        <f t="shared" si="14"/>
        <v>0</v>
      </c>
      <c r="J215" s="4"/>
      <c r="K215" s="49"/>
    </row>
    <row r="216" spans="1:12" ht="19.5" hidden="1" customHeight="1">
      <c r="A216" s="44"/>
      <c r="B216" s="9"/>
      <c r="C216" s="2"/>
      <c r="D216" s="44"/>
      <c r="E216" s="44"/>
      <c r="F216" s="44"/>
      <c r="G216" s="48"/>
      <c r="H216" s="49"/>
      <c r="I216" s="49"/>
      <c r="J216" s="4"/>
      <c r="K216" s="49"/>
    </row>
    <row r="217" spans="1:12" s="104" customFormat="1" ht="34.5" customHeight="1">
      <c r="A217" s="90">
        <v>1400000</v>
      </c>
      <c r="B217" s="35"/>
      <c r="C217" s="35"/>
      <c r="D217" s="37" t="s">
        <v>416</v>
      </c>
      <c r="E217" s="95"/>
      <c r="F217" s="95"/>
      <c r="G217" s="40">
        <f t="shared" ref="G217:G244" si="15">H217+I217</f>
        <v>2405000</v>
      </c>
      <c r="H217" s="40">
        <f>H218</f>
        <v>2255000</v>
      </c>
      <c r="I217" s="40">
        <f>I218</f>
        <v>150000</v>
      </c>
      <c r="J217" s="40">
        <f>J218</f>
        <v>150000</v>
      </c>
      <c r="K217" s="40">
        <f>K218</f>
        <v>0</v>
      </c>
      <c r="L217" s="1">
        <v>1</v>
      </c>
    </row>
    <row r="218" spans="1:12" ht="32.25" customHeight="1">
      <c r="A218" s="90">
        <v>1410000</v>
      </c>
      <c r="B218" s="105"/>
      <c r="C218" s="105"/>
      <c r="D218" s="37" t="s">
        <v>416</v>
      </c>
      <c r="E218" s="36"/>
      <c r="F218" s="36"/>
      <c r="G218" s="40">
        <f t="shared" si="15"/>
        <v>2405000</v>
      </c>
      <c r="H218" s="40">
        <f>SUM(H219:H224)</f>
        <v>2255000</v>
      </c>
      <c r="I218" s="40">
        <f>SUM(I221:I224)</f>
        <v>150000</v>
      </c>
      <c r="J218" s="40">
        <f>SUM(J221:J224)</f>
        <v>150000</v>
      </c>
      <c r="K218" s="40">
        <f>SUM(K219:K224)</f>
        <v>0</v>
      </c>
      <c r="L218" s="1">
        <v>1</v>
      </c>
    </row>
    <row r="219" spans="1:12" ht="58.5" hidden="1" customHeight="1">
      <c r="A219" s="44">
        <v>1410160</v>
      </c>
      <c r="B219" s="9" t="s">
        <v>256</v>
      </c>
      <c r="C219" s="9" t="s">
        <v>24</v>
      </c>
      <c r="D219" s="106" t="s">
        <v>417</v>
      </c>
      <c r="E219" s="45" t="s">
        <v>472</v>
      </c>
      <c r="F219" s="8" t="s">
        <v>418</v>
      </c>
      <c r="G219" s="6">
        <f t="shared" si="15"/>
        <v>0</v>
      </c>
      <c r="H219" s="47"/>
      <c r="I219" s="49">
        <f t="shared" ref="I219:I224" si="16">J219+K219</f>
        <v>0</v>
      </c>
      <c r="J219" s="4"/>
      <c r="K219" s="107"/>
    </row>
    <row r="220" spans="1:12" ht="143.25" customHeight="1">
      <c r="A220" s="44">
        <v>1416030</v>
      </c>
      <c r="B220" s="9">
        <v>6030</v>
      </c>
      <c r="C220" s="2" t="s">
        <v>373</v>
      </c>
      <c r="D220" s="44" t="s">
        <v>374</v>
      </c>
      <c r="E220" s="51" t="s">
        <v>419</v>
      </c>
      <c r="F220" s="44" t="s">
        <v>420</v>
      </c>
      <c r="G220" s="6">
        <f t="shared" si="15"/>
        <v>150000</v>
      </c>
      <c r="H220" s="47">
        <v>150000</v>
      </c>
      <c r="I220" s="5">
        <f t="shared" si="16"/>
        <v>0</v>
      </c>
      <c r="J220" s="108"/>
      <c r="K220" s="46"/>
      <c r="L220" s="1">
        <v>1</v>
      </c>
    </row>
    <row r="221" spans="1:12" ht="58.5" customHeight="1">
      <c r="A221" s="44">
        <v>1416030</v>
      </c>
      <c r="B221" s="9">
        <v>6030</v>
      </c>
      <c r="C221" s="2" t="s">
        <v>373</v>
      </c>
      <c r="D221" s="44" t="s">
        <v>374</v>
      </c>
      <c r="E221" s="149" t="s">
        <v>473</v>
      </c>
      <c r="F221" s="147" t="s">
        <v>421</v>
      </c>
      <c r="G221" s="6">
        <f t="shared" si="15"/>
        <v>755000</v>
      </c>
      <c r="H221" s="5">
        <v>755000</v>
      </c>
      <c r="I221" s="5">
        <f t="shared" si="16"/>
        <v>0</v>
      </c>
      <c r="J221" s="108"/>
      <c r="K221" s="5"/>
      <c r="L221" s="1">
        <v>1</v>
      </c>
    </row>
    <row r="222" spans="1:12" ht="189.75" customHeight="1">
      <c r="A222" s="42">
        <v>1417691</v>
      </c>
      <c r="B222" s="9">
        <v>7691</v>
      </c>
      <c r="C222" s="2" t="s">
        <v>51</v>
      </c>
      <c r="D222" s="44" t="s">
        <v>116</v>
      </c>
      <c r="E222" s="149"/>
      <c r="F222" s="147"/>
      <c r="G222" s="6">
        <f t="shared" si="15"/>
        <v>150000</v>
      </c>
      <c r="H222" s="5"/>
      <c r="I222" s="5">
        <f t="shared" si="16"/>
        <v>150000</v>
      </c>
      <c r="J222" s="108">
        <v>150000</v>
      </c>
      <c r="K222" s="5"/>
      <c r="L222" s="1">
        <v>1</v>
      </c>
    </row>
    <row r="223" spans="1:12" ht="81" hidden="1" customHeight="1">
      <c r="A223" s="2" t="s">
        <v>422</v>
      </c>
      <c r="B223" s="42">
        <v>7370</v>
      </c>
      <c r="C223" s="3" t="s">
        <v>51</v>
      </c>
      <c r="D223" s="44" t="s">
        <v>423</v>
      </c>
      <c r="E223" s="45" t="s">
        <v>472</v>
      </c>
      <c r="F223" s="8" t="s">
        <v>418</v>
      </c>
      <c r="G223" s="6">
        <f t="shared" si="15"/>
        <v>0</v>
      </c>
      <c r="H223" s="5"/>
      <c r="I223" s="5">
        <f t="shared" si="16"/>
        <v>0</v>
      </c>
      <c r="J223" s="108"/>
      <c r="K223" s="5"/>
    </row>
    <row r="224" spans="1:12" ht="72" customHeight="1">
      <c r="A224" s="2" t="s">
        <v>424</v>
      </c>
      <c r="B224" s="42">
        <v>8230</v>
      </c>
      <c r="C224" s="3" t="s">
        <v>425</v>
      </c>
      <c r="D224" s="44" t="s">
        <v>109</v>
      </c>
      <c r="E224" s="45" t="s">
        <v>472</v>
      </c>
      <c r="F224" s="8" t="s">
        <v>418</v>
      </c>
      <c r="G224" s="6">
        <f t="shared" si="15"/>
        <v>1350000</v>
      </c>
      <c r="H224" s="5">
        <v>1350000</v>
      </c>
      <c r="I224" s="5">
        <f t="shared" si="16"/>
        <v>0</v>
      </c>
      <c r="J224" s="108"/>
      <c r="K224" s="5"/>
      <c r="L224" s="1">
        <v>1</v>
      </c>
    </row>
    <row r="225" spans="1:12" ht="48.75" customHeight="1">
      <c r="A225" s="90">
        <v>1500000</v>
      </c>
      <c r="B225" s="62"/>
      <c r="C225" s="62"/>
      <c r="D225" s="37" t="s">
        <v>426</v>
      </c>
      <c r="E225" s="63"/>
      <c r="F225" s="63"/>
      <c r="G225" s="40">
        <f t="shared" si="15"/>
        <v>62400000</v>
      </c>
      <c r="H225" s="38">
        <f>H226</f>
        <v>300000</v>
      </c>
      <c r="I225" s="38">
        <f>I226</f>
        <v>62100000</v>
      </c>
      <c r="J225" s="38">
        <f>J226</f>
        <v>0</v>
      </c>
      <c r="K225" s="38">
        <f>K226</f>
        <v>62100000</v>
      </c>
      <c r="L225" s="1">
        <v>1</v>
      </c>
    </row>
    <row r="226" spans="1:12" ht="47.25" customHeight="1">
      <c r="A226" s="90">
        <v>1510000</v>
      </c>
      <c r="B226" s="62"/>
      <c r="C226" s="62"/>
      <c r="D226" s="37" t="s">
        <v>426</v>
      </c>
      <c r="E226" s="63"/>
      <c r="F226" s="63"/>
      <c r="G226" s="40">
        <f t="shared" si="15"/>
        <v>62400000</v>
      </c>
      <c r="H226" s="38">
        <f>SUM(H227:H243)</f>
        <v>300000</v>
      </c>
      <c r="I226" s="38">
        <f>SUM(I227:I243)</f>
        <v>62100000</v>
      </c>
      <c r="J226" s="38">
        <f>SUM(J227:J243)</f>
        <v>0</v>
      </c>
      <c r="K226" s="38">
        <f>SUM(K227:K243)</f>
        <v>62100000</v>
      </c>
      <c r="L226" s="1">
        <v>1</v>
      </c>
    </row>
    <row r="227" spans="1:12" ht="117" hidden="1" customHeight="1">
      <c r="A227" s="58">
        <v>1516083</v>
      </c>
      <c r="B227" s="70">
        <v>6083</v>
      </c>
      <c r="C227" s="54" t="s">
        <v>360</v>
      </c>
      <c r="D227" s="59" t="s">
        <v>427</v>
      </c>
      <c r="E227" s="59" t="s">
        <v>428</v>
      </c>
      <c r="F227" s="59" t="s">
        <v>429</v>
      </c>
      <c r="G227" s="99">
        <f t="shared" si="15"/>
        <v>0</v>
      </c>
      <c r="H227" s="100"/>
      <c r="I227" s="100">
        <f t="shared" ref="I227:I243" si="17">J227+K227</f>
        <v>0</v>
      </c>
      <c r="J227" s="4"/>
      <c r="K227" s="100"/>
    </row>
    <row r="228" spans="1:12" ht="31.5" hidden="1" customHeight="1">
      <c r="A228" s="2" t="s">
        <v>430</v>
      </c>
      <c r="B228" s="44">
        <v>4030</v>
      </c>
      <c r="C228" s="2" t="s">
        <v>312</v>
      </c>
      <c r="D228" s="42" t="s">
        <v>313</v>
      </c>
      <c r="E228" s="147" t="s">
        <v>43</v>
      </c>
      <c r="F228" s="147" t="s">
        <v>44</v>
      </c>
      <c r="G228" s="48">
        <f t="shared" si="15"/>
        <v>0</v>
      </c>
      <c r="H228" s="49"/>
      <c r="I228" s="49">
        <f t="shared" si="17"/>
        <v>0</v>
      </c>
      <c r="J228" s="4"/>
      <c r="K228" s="49"/>
    </row>
    <row r="229" spans="1:12" ht="58.5" hidden="1" customHeight="1">
      <c r="A229" s="2" t="s">
        <v>431</v>
      </c>
      <c r="B229" s="2" t="s">
        <v>318</v>
      </c>
      <c r="C229" s="2" t="s">
        <v>319</v>
      </c>
      <c r="D229" s="8" t="s">
        <v>320</v>
      </c>
      <c r="E229" s="147"/>
      <c r="F229" s="147"/>
      <c r="G229" s="48">
        <f t="shared" si="15"/>
        <v>0</v>
      </c>
      <c r="H229" s="102"/>
      <c r="I229" s="49">
        <f t="shared" si="17"/>
        <v>0</v>
      </c>
      <c r="J229" s="4"/>
      <c r="K229" s="49"/>
    </row>
    <row r="230" spans="1:12" ht="39" hidden="1" customHeight="1">
      <c r="A230" s="2" t="s">
        <v>432</v>
      </c>
      <c r="B230" s="44">
        <v>1080</v>
      </c>
      <c r="C230" s="2" t="s">
        <v>323</v>
      </c>
      <c r="D230" s="8" t="s">
        <v>324</v>
      </c>
      <c r="E230" s="147"/>
      <c r="F230" s="147"/>
      <c r="G230" s="48">
        <f t="shared" si="15"/>
        <v>0</v>
      </c>
      <c r="H230" s="102"/>
      <c r="I230" s="49">
        <f t="shared" si="17"/>
        <v>0</v>
      </c>
      <c r="J230" s="4"/>
      <c r="K230" s="49"/>
    </row>
    <row r="231" spans="1:12" ht="44.25" hidden="1" customHeight="1">
      <c r="A231" s="3" t="s">
        <v>433</v>
      </c>
      <c r="B231" s="2" t="s">
        <v>328</v>
      </c>
      <c r="C231" s="2" t="s">
        <v>34</v>
      </c>
      <c r="D231" s="8" t="s">
        <v>35</v>
      </c>
      <c r="E231" s="147"/>
      <c r="F231" s="147"/>
      <c r="G231" s="48">
        <f t="shared" si="15"/>
        <v>0</v>
      </c>
      <c r="H231" s="49"/>
      <c r="I231" s="49">
        <f t="shared" si="17"/>
        <v>0</v>
      </c>
      <c r="J231" s="4"/>
      <c r="K231" s="49"/>
    </row>
    <row r="232" spans="1:12" ht="74.25" hidden="1" customHeight="1">
      <c r="A232" s="3" t="s">
        <v>434</v>
      </c>
      <c r="B232" s="2" t="s">
        <v>209</v>
      </c>
      <c r="C232" s="2" t="s">
        <v>63</v>
      </c>
      <c r="D232" s="8" t="s">
        <v>210</v>
      </c>
      <c r="E232" s="147" t="s">
        <v>175</v>
      </c>
      <c r="F232" s="147" t="s">
        <v>32</v>
      </c>
      <c r="G232" s="6">
        <f t="shared" si="15"/>
        <v>0</v>
      </c>
      <c r="H232" s="5"/>
      <c r="I232" s="5">
        <f t="shared" si="17"/>
        <v>0</v>
      </c>
      <c r="J232" s="4"/>
      <c r="K232" s="5"/>
    </row>
    <row r="233" spans="1:12" ht="83.25" customHeight="1">
      <c r="A233" s="42">
        <v>1517366</v>
      </c>
      <c r="B233" s="42">
        <v>7366</v>
      </c>
      <c r="C233" s="3" t="s">
        <v>51</v>
      </c>
      <c r="D233" s="44" t="s">
        <v>435</v>
      </c>
      <c r="E233" s="147"/>
      <c r="F233" s="147"/>
      <c r="G233" s="6">
        <f t="shared" si="15"/>
        <v>42800000</v>
      </c>
      <c r="H233" s="5">
        <v>300000</v>
      </c>
      <c r="I233" s="5">
        <f t="shared" si="17"/>
        <v>42500000</v>
      </c>
      <c r="J233" s="4"/>
      <c r="K233" s="5">
        <v>42500000</v>
      </c>
      <c r="L233" s="1">
        <v>1</v>
      </c>
    </row>
    <row r="234" spans="1:12" ht="70.5" customHeight="1">
      <c r="A234" s="54" t="s">
        <v>436</v>
      </c>
      <c r="B234" s="58">
        <v>7370</v>
      </c>
      <c r="C234" s="54" t="s">
        <v>51</v>
      </c>
      <c r="D234" s="59" t="s">
        <v>423</v>
      </c>
      <c r="E234" s="59" t="s">
        <v>48</v>
      </c>
      <c r="F234" s="55" t="s">
        <v>49</v>
      </c>
      <c r="G234" s="56">
        <f t="shared" si="15"/>
        <v>600000</v>
      </c>
      <c r="H234" s="57"/>
      <c r="I234" s="57">
        <f t="shared" si="17"/>
        <v>600000</v>
      </c>
      <c r="J234" s="4"/>
      <c r="K234" s="57">
        <v>600000</v>
      </c>
      <c r="L234" s="1">
        <v>1</v>
      </c>
    </row>
    <row r="235" spans="1:12" ht="60" customHeight="1">
      <c r="A235" s="3" t="s">
        <v>437</v>
      </c>
      <c r="B235" s="9">
        <v>2010</v>
      </c>
      <c r="C235" s="2" t="s">
        <v>222</v>
      </c>
      <c r="D235" s="8" t="s">
        <v>223</v>
      </c>
      <c r="E235" s="141" t="s">
        <v>244</v>
      </c>
      <c r="F235" s="147" t="s">
        <v>438</v>
      </c>
      <c r="G235" s="6">
        <f t="shared" si="15"/>
        <v>17000000</v>
      </c>
      <c r="H235" s="49"/>
      <c r="I235" s="5">
        <f t="shared" si="17"/>
        <v>17000000</v>
      </c>
      <c r="J235" s="4"/>
      <c r="K235" s="5">
        <v>17000000</v>
      </c>
      <c r="L235" s="1">
        <v>1</v>
      </c>
    </row>
    <row r="236" spans="1:12" ht="75.75" customHeight="1">
      <c r="A236" s="3" t="s">
        <v>439</v>
      </c>
      <c r="B236" s="9">
        <v>2080</v>
      </c>
      <c r="C236" s="2" t="s">
        <v>225</v>
      </c>
      <c r="D236" s="8" t="s">
        <v>226</v>
      </c>
      <c r="E236" s="141"/>
      <c r="F236" s="147"/>
      <c r="G236" s="6">
        <f t="shared" si="15"/>
        <v>2000000</v>
      </c>
      <c r="H236" s="49"/>
      <c r="I236" s="5">
        <f t="shared" si="17"/>
        <v>2000000</v>
      </c>
      <c r="J236" s="4"/>
      <c r="K236" s="5">
        <v>2000000</v>
      </c>
      <c r="L236" s="1">
        <v>1</v>
      </c>
    </row>
    <row r="237" spans="1:12" ht="57" hidden="1" customHeight="1">
      <c r="A237" s="3" t="s">
        <v>440</v>
      </c>
      <c r="B237" s="9">
        <v>2090</v>
      </c>
      <c r="C237" s="2" t="s">
        <v>228</v>
      </c>
      <c r="D237" s="8" t="s">
        <v>229</v>
      </c>
      <c r="E237" s="141"/>
      <c r="F237" s="147"/>
      <c r="G237" s="48">
        <f t="shared" si="15"/>
        <v>0</v>
      </c>
      <c r="H237" s="109"/>
      <c r="I237" s="49">
        <f t="shared" si="17"/>
        <v>0</v>
      </c>
      <c r="J237" s="4"/>
      <c r="K237" s="49"/>
    </row>
    <row r="238" spans="1:12" ht="84.75" hidden="1" customHeight="1">
      <c r="A238" s="2" t="s">
        <v>441</v>
      </c>
      <c r="B238" s="44">
        <v>7322</v>
      </c>
      <c r="C238" s="2" t="s">
        <v>63</v>
      </c>
      <c r="D238" s="42" t="s">
        <v>243</v>
      </c>
      <c r="E238" s="141"/>
      <c r="F238" s="147"/>
      <c r="G238" s="6">
        <f t="shared" si="15"/>
        <v>0</v>
      </c>
      <c r="H238" s="5"/>
      <c r="I238" s="5">
        <f t="shared" si="17"/>
        <v>0</v>
      </c>
      <c r="J238" s="4"/>
      <c r="K238" s="5"/>
    </row>
    <row r="239" spans="1:12" ht="183.75" hidden="1" customHeight="1">
      <c r="A239" s="58">
        <v>1517691</v>
      </c>
      <c r="B239" s="70">
        <v>7691</v>
      </c>
      <c r="C239" s="54" t="s">
        <v>51</v>
      </c>
      <c r="D239" s="59" t="s">
        <v>116</v>
      </c>
      <c r="E239" s="148" t="s">
        <v>95</v>
      </c>
      <c r="F239" s="142" t="s">
        <v>414</v>
      </c>
      <c r="G239" s="56">
        <f t="shared" si="15"/>
        <v>0</v>
      </c>
      <c r="H239" s="57"/>
      <c r="I239" s="57">
        <f t="shared" si="17"/>
        <v>0</v>
      </c>
      <c r="J239" s="4"/>
      <c r="K239" s="57"/>
    </row>
    <row r="240" spans="1:12" ht="114.75" hidden="1" customHeight="1">
      <c r="A240" s="42">
        <v>1513104</v>
      </c>
      <c r="B240" s="9">
        <v>3104</v>
      </c>
      <c r="C240" s="9">
        <v>1020</v>
      </c>
      <c r="D240" s="44" t="s">
        <v>280</v>
      </c>
      <c r="E240" s="148"/>
      <c r="F240" s="148"/>
      <c r="G240" s="6">
        <f t="shared" si="15"/>
        <v>0</v>
      </c>
      <c r="H240" s="5"/>
      <c r="I240" s="5">
        <f t="shared" si="17"/>
        <v>0</v>
      </c>
      <c r="J240" s="4"/>
      <c r="K240" s="5"/>
    </row>
    <row r="241" spans="1:12" ht="53.25" hidden="1" customHeight="1">
      <c r="A241" s="3" t="s">
        <v>433</v>
      </c>
      <c r="B241" s="2" t="s">
        <v>328</v>
      </c>
      <c r="C241" s="2" t="s">
        <v>34</v>
      </c>
      <c r="D241" s="8" t="s">
        <v>35</v>
      </c>
      <c r="E241" s="147" t="s">
        <v>329</v>
      </c>
      <c r="F241" s="147" t="s">
        <v>442</v>
      </c>
      <c r="G241" s="48">
        <f t="shared" si="15"/>
        <v>0</v>
      </c>
      <c r="H241" s="49"/>
      <c r="I241" s="49">
        <f t="shared" si="17"/>
        <v>0</v>
      </c>
      <c r="J241" s="4"/>
      <c r="K241" s="49"/>
    </row>
    <row r="242" spans="1:12" ht="57" hidden="1" customHeight="1">
      <c r="A242" s="2" t="s">
        <v>436</v>
      </c>
      <c r="B242" s="42">
        <v>7370</v>
      </c>
      <c r="C242" s="3" t="s">
        <v>51</v>
      </c>
      <c r="D242" s="44" t="s">
        <v>423</v>
      </c>
      <c r="E242" s="147"/>
      <c r="F242" s="147"/>
      <c r="G242" s="48">
        <f t="shared" si="15"/>
        <v>0</v>
      </c>
      <c r="H242" s="49"/>
      <c r="I242" s="49">
        <f t="shared" si="17"/>
        <v>0</v>
      </c>
      <c r="J242" s="4"/>
      <c r="K242" s="49"/>
    </row>
    <row r="243" spans="1:12" ht="78" hidden="1" customHeight="1">
      <c r="A243" s="2" t="s">
        <v>443</v>
      </c>
      <c r="B243" s="44">
        <v>5031</v>
      </c>
      <c r="C243" s="2" t="s">
        <v>195</v>
      </c>
      <c r="D243" s="44" t="s">
        <v>196</v>
      </c>
      <c r="E243" s="44" t="s">
        <v>197</v>
      </c>
      <c r="F243" s="44" t="s">
        <v>198</v>
      </c>
      <c r="G243" s="48">
        <f t="shared" si="15"/>
        <v>0</v>
      </c>
      <c r="H243" s="49"/>
      <c r="I243" s="49">
        <f t="shared" si="17"/>
        <v>0</v>
      </c>
      <c r="J243" s="4"/>
      <c r="K243" s="49"/>
    </row>
    <row r="244" spans="1:12" ht="45.75" customHeight="1">
      <c r="A244" s="90">
        <v>3700000</v>
      </c>
      <c r="B244" s="62"/>
      <c r="C244" s="62"/>
      <c r="D244" s="37" t="s">
        <v>444</v>
      </c>
      <c r="E244" s="96"/>
      <c r="F244" s="96"/>
      <c r="G244" s="40">
        <f t="shared" si="15"/>
        <v>22245100</v>
      </c>
      <c r="H244" s="40">
        <f>H245</f>
        <v>5000000</v>
      </c>
      <c r="I244" s="40">
        <f>I245</f>
        <v>17245100</v>
      </c>
      <c r="J244" s="40">
        <f>J245</f>
        <v>0</v>
      </c>
      <c r="K244" s="40">
        <f>K245</f>
        <v>17245100</v>
      </c>
      <c r="L244" s="1">
        <v>1</v>
      </c>
    </row>
    <row r="245" spans="1:12" ht="40.5" customHeight="1">
      <c r="A245" s="90">
        <v>3710000</v>
      </c>
      <c r="B245" s="62"/>
      <c r="C245" s="62"/>
      <c r="D245" s="37" t="s">
        <v>444</v>
      </c>
      <c r="E245" s="96"/>
      <c r="F245" s="96"/>
      <c r="G245" s="40">
        <f>SUM(G246:G256)</f>
        <v>22245100</v>
      </c>
      <c r="H245" s="40">
        <f>SUM(H246:H256)</f>
        <v>5000000</v>
      </c>
      <c r="I245" s="40">
        <f>SUM(I246:J256)</f>
        <v>17245100</v>
      </c>
      <c r="J245" s="40">
        <f>SUM(J246:J254)</f>
        <v>0</v>
      </c>
      <c r="K245" s="40">
        <f>SUM(K246:K256)</f>
        <v>17245100</v>
      </c>
      <c r="L245" s="1">
        <v>1</v>
      </c>
    </row>
    <row r="246" spans="1:12" ht="89.25" customHeight="1">
      <c r="A246" s="42">
        <v>3718600</v>
      </c>
      <c r="B246" s="9">
        <v>8600</v>
      </c>
      <c r="C246" s="9" t="s">
        <v>153</v>
      </c>
      <c r="D246" s="44" t="s">
        <v>154</v>
      </c>
      <c r="E246" s="8" t="s">
        <v>155</v>
      </c>
      <c r="F246" s="8" t="s">
        <v>32</v>
      </c>
      <c r="G246" s="6">
        <f t="shared" ref="G246:G256" si="18">H246+I246</f>
        <v>22245100</v>
      </c>
      <c r="H246" s="5">
        <v>5000000</v>
      </c>
      <c r="I246" s="5">
        <f>J246+K246</f>
        <v>17245100</v>
      </c>
      <c r="J246" s="4"/>
      <c r="K246" s="5">
        <v>17245100</v>
      </c>
      <c r="L246" s="1">
        <v>1</v>
      </c>
    </row>
    <row r="247" spans="1:12" ht="67.5" hidden="1" customHeight="1">
      <c r="A247" s="139">
        <v>3719770</v>
      </c>
      <c r="B247" s="140">
        <v>9770</v>
      </c>
      <c r="C247" s="140" t="s">
        <v>88</v>
      </c>
      <c r="D247" s="141" t="s">
        <v>445</v>
      </c>
      <c r="E247" s="44" t="s">
        <v>446</v>
      </c>
      <c r="F247" s="44" t="s">
        <v>447</v>
      </c>
      <c r="G247" s="48">
        <f t="shared" si="18"/>
        <v>0</v>
      </c>
      <c r="H247" s="49"/>
      <c r="I247" s="49"/>
      <c r="J247" s="4"/>
      <c r="K247" s="49"/>
    </row>
    <row r="248" spans="1:12" ht="165.75" hidden="1" customHeight="1">
      <c r="A248" s="139"/>
      <c r="B248" s="140"/>
      <c r="C248" s="140"/>
      <c r="D248" s="141"/>
      <c r="E248" s="51" t="s">
        <v>350</v>
      </c>
      <c r="F248" s="8" t="s">
        <v>448</v>
      </c>
      <c r="G248" s="48">
        <f t="shared" si="18"/>
        <v>0</v>
      </c>
      <c r="H248" s="49"/>
      <c r="I248" s="49">
        <f>K248</f>
        <v>0</v>
      </c>
      <c r="J248" s="4"/>
      <c r="K248" s="49"/>
    </row>
    <row r="249" spans="1:12" ht="109.5" hidden="1" customHeight="1">
      <c r="A249" s="139"/>
      <c r="B249" s="140"/>
      <c r="C249" s="140"/>
      <c r="D249" s="140"/>
      <c r="E249" s="8" t="s">
        <v>150</v>
      </c>
      <c r="F249" s="8" t="s">
        <v>449</v>
      </c>
      <c r="G249" s="48">
        <f t="shared" si="18"/>
        <v>0</v>
      </c>
      <c r="H249" s="49"/>
      <c r="I249" s="49">
        <f t="shared" ref="I249:I256" si="19">J249+K249</f>
        <v>0</v>
      </c>
      <c r="J249" s="4"/>
      <c r="K249" s="49"/>
    </row>
    <row r="250" spans="1:12" ht="150.75" hidden="1" customHeight="1">
      <c r="A250" s="139">
        <v>3719800</v>
      </c>
      <c r="B250" s="140">
        <v>9800</v>
      </c>
      <c r="C250" s="140" t="s">
        <v>88</v>
      </c>
      <c r="D250" s="141" t="s">
        <v>450</v>
      </c>
      <c r="E250" s="51" t="s">
        <v>350</v>
      </c>
      <c r="F250" s="8" t="s">
        <v>351</v>
      </c>
      <c r="G250" s="6">
        <f t="shared" si="18"/>
        <v>0</v>
      </c>
      <c r="H250" s="5"/>
      <c r="I250" s="5">
        <f t="shared" si="19"/>
        <v>0</v>
      </c>
      <c r="J250" s="4"/>
      <c r="K250" s="47"/>
    </row>
    <row r="251" spans="1:12" ht="69.75" hidden="1" customHeight="1">
      <c r="A251" s="139"/>
      <c r="B251" s="140"/>
      <c r="C251" s="140"/>
      <c r="D251" s="141"/>
      <c r="E251" s="51" t="s">
        <v>235</v>
      </c>
      <c r="F251" s="8" t="s">
        <v>451</v>
      </c>
      <c r="G251" s="48">
        <f t="shared" si="18"/>
        <v>0</v>
      </c>
      <c r="H251" s="49"/>
      <c r="I251" s="49">
        <f t="shared" si="19"/>
        <v>0</v>
      </c>
      <c r="J251" s="4"/>
      <c r="K251" s="49"/>
    </row>
    <row r="252" spans="1:12" ht="60" hidden="1" customHeight="1">
      <c r="A252" s="139"/>
      <c r="B252" s="140"/>
      <c r="C252" s="140"/>
      <c r="D252" s="141"/>
      <c r="E252" s="51" t="s">
        <v>110</v>
      </c>
      <c r="F252" s="8" t="s">
        <v>111</v>
      </c>
      <c r="G252" s="6">
        <f t="shared" si="18"/>
        <v>0</v>
      </c>
      <c r="H252" s="5"/>
      <c r="I252" s="5">
        <f t="shared" si="19"/>
        <v>0</v>
      </c>
      <c r="J252" s="4"/>
      <c r="K252" s="5"/>
    </row>
    <row r="253" spans="1:12" ht="82.5" hidden="1" customHeight="1">
      <c r="A253" s="42">
        <v>3719800</v>
      </c>
      <c r="B253" s="9">
        <v>9800</v>
      </c>
      <c r="C253" s="9" t="s">
        <v>88</v>
      </c>
      <c r="D253" s="141"/>
      <c r="E253" s="51" t="s">
        <v>394</v>
      </c>
      <c r="F253" s="8" t="s">
        <v>452</v>
      </c>
      <c r="G253" s="48">
        <f t="shared" si="18"/>
        <v>0</v>
      </c>
      <c r="H253" s="49"/>
      <c r="I253" s="49">
        <f t="shared" si="19"/>
        <v>0</v>
      </c>
      <c r="J253" s="4"/>
      <c r="K253" s="49"/>
    </row>
    <row r="254" spans="1:12" ht="70.5" hidden="1" customHeight="1">
      <c r="A254" s="42">
        <v>3719800</v>
      </c>
      <c r="B254" s="9">
        <v>9800</v>
      </c>
      <c r="C254" s="9" t="s">
        <v>88</v>
      </c>
      <c r="D254" s="141"/>
      <c r="E254" s="44" t="s">
        <v>446</v>
      </c>
      <c r="F254" s="44" t="s">
        <v>447</v>
      </c>
      <c r="G254" s="48">
        <f t="shared" si="18"/>
        <v>0</v>
      </c>
      <c r="H254" s="49"/>
      <c r="I254" s="49">
        <f t="shared" si="19"/>
        <v>0</v>
      </c>
      <c r="J254" s="4"/>
      <c r="K254" s="49"/>
    </row>
    <row r="255" spans="1:12" ht="69" hidden="1" customHeight="1">
      <c r="A255" s="42">
        <v>3719800</v>
      </c>
      <c r="B255" s="9">
        <v>9800</v>
      </c>
      <c r="C255" s="9" t="s">
        <v>88</v>
      </c>
      <c r="D255" s="141"/>
      <c r="E255" s="8" t="s">
        <v>95</v>
      </c>
      <c r="F255" s="44" t="s">
        <v>453</v>
      </c>
      <c r="G255" s="48">
        <f t="shared" si="18"/>
        <v>0</v>
      </c>
      <c r="H255" s="49"/>
      <c r="I255" s="49">
        <f t="shared" si="19"/>
        <v>0</v>
      </c>
      <c r="J255" s="4"/>
      <c r="K255" s="49"/>
    </row>
    <row r="256" spans="1:12" ht="120.75" hidden="1" customHeight="1">
      <c r="A256" s="42">
        <v>3719800</v>
      </c>
      <c r="B256" s="9">
        <v>9800</v>
      </c>
      <c r="C256" s="9" t="s">
        <v>88</v>
      </c>
      <c r="D256" s="141"/>
      <c r="E256" s="110" t="s">
        <v>454</v>
      </c>
      <c r="F256" s="44" t="s">
        <v>455</v>
      </c>
      <c r="G256" s="48">
        <f t="shared" si="18"/>
        <v>0</v>
      </c>
      <c r="H256" s="49"/>
      <c r="I256" s="49">
        <f t="shared" si="19"/>
        <v>0</v>
      </c>
      <c r="J256" s="4"/>
      <c r="K256" s="49"/>
    </row>
    <row r="257" spans="1:12" ht="19.5" hidden="1" customHeight="1">
      <c r="A257" s="2"/>
      <c r="B257" s="42"/>
      <c r="C257" s="3"/>
      <c r="D257" s="44"/>
      <c r="E257" s="45"/>
      <c r="F257" s="111"/>
      <c r="G257" s="48"/>
      <c r="H257" s="49"/>
      <c r="I257" s="49"/>
      <c r="J257" s="4"/>
      <c r="K257" s="49"/>
    </row>
    <row r="258" spans="1:12" ht="39" customHeight="1">
      <c r="A258" s="134">
        <v>5100000</v>
      </c>
      <c r="B258" s="135"/>
      <c r="C258" s="135"/>
      <c r="D258" s="136" t="s">
        <v>456</v>
      </c>
      <c r="E258" s="96"/>
      <c r="F258" s="96"/>
      <c r="G258" s="40">
        <f>H258+I258</f>
        <v>63948400</v>
      </c>
      <c r="H258" s="40">
        <f>H259</f>
        <v>53948400</v>
      </c>
      <c r="I258" s="40">
        <f>I259</f>
        <v>10000000</v>
      </c>
      <c r="J258" s="40">
        <f>J259</f>
        <v>0</v>
      </c>
      <c r="K258" s="40">
        <f>K259</f>
        <v>10000000</v>
      </c>
      <c r="L258" s="1">
        <v>1</v>
      </c>
    </row>
    <row r="259" spans="1:12" ht="39" customHeight="1">
      <c r="A259" s="134">
        <v>5110000</v>
      </c>
      <c r="B259" s="135"/>
      <c r="C259" s="135"/>
      <c r="D259" s="136" t="s">
        <v>456</v>
      </c>
      <c r="E259" s="96"/>
      <c r="F259" s="96"/>
      <c r="G259" s="40">
        <f>SUM(G260:G269)</f>
        <v>63948400</v>
      </c>
      <c r="H259" s="40">
        <f>SUM(H260:H269)</f>
        <v>53948400</v>
      </c>
      <c r="I259" s="40">
        <f>SUM(I260:J269)</f>
        <v>10000000</v>
      </c>
      <c r="J259" s="40">
        <f>SUM(J260:J267)</f>
        <v>0</v>
      </c>
      <c r="K259" s="40">
        <f>SUM(K260:K269)</f>
        <v>10000000</v>
      </c>
      <c r="L259" s="1">
        <v>1</v>
      </c>
    </row>
    <row r="260" spans="1:12" ht="102.75" customHeight="1">
      <c r="A260" s="85" t="s">
        <v>457</v>
      </c>
      <c r="B260" s="9">
        <v>3241</v>
      </c>
      <c r="C260" s="9" t="s">
        <v>458</v>
      </c>
      <c r="D260" s="86" t="s">
        <v>459</v>
      </c>
      <c r="E260" s="44" t="s">
        <v>460</v>
      </c>
      <c r="F260" s="44" t="s">
        <v>461</v>
      </c>
      <c r="G260" s="6">
        <f>H260+I260</f>
        <v>5880000</v>
      </c>
      <c r="H260" s="49">
        <v>5880000</v>
      </c>
      <c r="I260" s="49"/>
      <c r="J260" s="4"/>
      <c r="K260" s="49"/>
      <c r="L260" s="1">
        <v>1</v>
      </c>
    </row>
    <row r="261" spans="1:12" ht="87" customHeight="1">
      <c r="A261" s="58">
        <v>5113242</v>
      </c>
      <c r="B261" s="70">
        <v>3242</v>
      </c>
      <c r="C261" s="70">
        <v>1090</v>
      </c>
      <c r="D261" s="59" t="s">
        <v>54</v>
      </c>
      <c r="E261" s="142" t="s">
        <v>211</v>
      </c>
      <c r="F261" s="142" t="s">
        <v>212</v>
      </c>
      <c r="G261" s="56">
        <f>H261+I261</f>
        <v>22686000</v>
      </c>
      <c r="H261" s="57">
        <v>22686000</v>
      </c>
      <c r="I261" s="49">
        <f>K261</f>
        <v>0</v>
      </c>
      <c r="J261" s="4"/>
      <c r="K261" s="49"/>
      <c r="L261" s="1">
        <v>1</v>
      </c>
    </row>
    <row r="262" spans="1:12" ht="131.25" customHeight="1">
      <c r="A262" s="42">
        <v>5113180</v>
      </c>
      <c r="B262" s="9">
        <v>3180</v>
      </c>
      <c r="C262" s="2">
        <v>1060</v>
      </c>
      <c r="D262" s="44" t="s">
        <v>273</v>
      </c>
      <c r="E262" s="142"/>
      <c r="F262" s="142"/>
      <c r="G262" s="6">
        <f>H262+I262</f>
        <v>14400000</v>
      </c>
      <c r="H262" s="5">
        <v>14400000</v>
      </c>
      <c r="I262" s="49">
        <f t="shared" ref="I262:I269" si="20">J262+K262</f>
        <v>0</v>
      </c>
      <c r="J262" s="4"/>
      <c r="K262" s="49"/>
      <c r="L262" s="1">
        <v>1</v>
      </c>
    </row>
    <row r="263" spans="1:12" ht="81.75" customHeight="1">
      <c r="A263" s="58">
        <v>5113242</v>
      </c>
      <c r="B263" s="70">
        <v>3242</v>
      </c>
      <c r="C263" s="70">
        <v>1090</v>
      </c>
      <c r="D263" s="59" t="s">
        <v>54</v>
      </c>
      <c r="E263" s="44" t="s">
        <v>462</v>
      </c>
      <c r="F263" s="44" t="s">
        <v>463</v>
      </c>
      <c r="G263" s="6">
        <f>H263+I263</f>
        <v>10982400</v>
      </c>
      <c r="H263" s="5">
        <v>10982400</v>
      </c>
      <c r="I263" s="5">
        <f t="shared" si="20"/>
        <v>0</v>
      </c>
      <c r="J263" s="4"/>
      <c r="K263" s="47"/>
      <c r="L263" s="1">
        <v>1</v>
      </c>
    </row>
    <row r="264" spans="1:12" ht="78" customHeight="1">
      <c r="A264" s="42">
        <v>51816082</v>
      </c>
      <c r="B264" s="9">
        <v>6082</v>
      </c>
      <c r="C264" s="2" t="s">
        <v>360</v>
      </c>
      <c r="D264" s="44" t="s">
        <v>464</v>
      </c>
      <c r="E264" s="44" t="s">
        <v>465</v>
      </c>
      <c r="F264" s="44" t="s">
        <v>466</v>
      </c>
      <c r="G264" s="6">
        <f>H264+I264</f>
        <v>10000000</v>
      </c>
      <c r="H264" s="5"/>
      <c r="I264" s="5">
        <f t="shared" si="20"/>
        <v>10000000</v>
      </c>
      <c r="J264" s="4"/>
      <c r="K264" s="5">
        <v>10000000</v>
      </c>
      <c r="L264" s="1">
        <v>1</v>
      </c>
    </row>
    <row r="265" spans="1:12" ht="78" hidden="1" customHeight="1">
      <c r="A265" s="85"/>
      <c r="B265" s="87"/>
      <c r="C265" s="87"/>
      <c r="D265" s="86"/>
      <c r="E265" s="51"/>
      <c r="F265" s="8"/>
      <c r="G265" s="6"/>
      <c r="H265" s="5"/>
      <c r="I265" s="5">
        <f t="shared" si="20"/>
        <v>0</v>
      </c>
      <c r="J265" s="4"/>
      <c r="K265" s="5"/>
    </row>
    <row r="266" spans="1:12" ht="97.5" hidden="1" customHeight="1">
      <c r="A266" s="42"/>
      <c r="B266" s="9"/>
      <c r="C266" s="9"/>
      <c r="D266" s="86"/>
      <c r="E266" s="51"/>
      <c r="F266" s="8"/>
      <c r="G266" s="48"/>
      <c r="H266" s="49"/>
      <c r="I266" s="49">
        <f t="shared" si="20"/>
        <v>0</v>
      </c>
      <c r="J266" s="4"/>
      <c r="K266" s="49"/>
    </row>
    <row r="267" spans="1:12" ht="58.5" hidden="1" customHeight="1">
      <c r="A267" s="42"/>
      <c r="B267" s="9"/>
      <c r="C267" s="9"/>
      <c r="D267" s="86"/>
      <c r="E267" s="44"/>
      <c r="F267" s="44"/>
      <c r="G267" s="48"/>
      <c r="H267" s="49"/>
      <c r="I267" s="49">
        <f t="shared" si="20"/>
        <v>0</v>
      </c>
      <c r="J267" s="4"/>
      <c r="K267" s="49"/>
    </row>
    <row r="268" spans="1:12" ht="75.75" hidden="1" customHeight="1">
      <c r="A268" s="42"/>
      <c r="B268" s="9"/>
      <c r="C268" s="9"/>
      <c r="D268" s="86"/>
      <c r="E268" s="8"/>
      <c r="F268" s="44"/>
      <c r="G268" s="48"/>
      <c r="H268" s="49"/>
      <c r="I268" s="49">
        <f t="shared" si="20"/>
        <v>0</v>
      </c>
      <c r="J268" s="4"/>
      <c r="K268" s="49"/>
    </row>
    <row r="269" spans="1:12" ht="85.5" hidden="1" customHeight="1">
      <c r="A269" s="42"/>
      <c r="B269" s="9"/>
      <c r="C269" s="9"/>
      <c r="D269" s="86"/>
      <c r="E269" s="110"/>
      <c r="F269" s="44"/>
      <c r="G269" s="48"/>
      <c r="H269" s="49"/>
      <c r="I269" s="49">
        <f t="shared" si="20"/>
        <v>0</v>
      </c>
      <c r="J269" s="4"/>
      <c r="K269" s="49"/>
    </row>
    <row r="270" spans="1:12" ht="34.5" customHeight="1">
      <c r="A270" s="63"/>
      <c r="B270" s="63"/>
      <c r="C270" s="63"/>
      <c r="D270" s="112" t="s">
        <v>467</v>
      </c>
      <c r="E270" s="113"/>
      <c r="F270" s="113"/>
      <c r="G270" s="40">
        <f>H270+I270</f>
        <v>1619490400</v>
      </c>
      <c r="H270" s="40">
        <f>H12+H57+H83+H117+H132+H156+H174+H217+H225+H258+H142</f>
        <v>817849000</v>
      </c>
      <c r="I270" s="40">
        <f>I12+I57+I83+I117+I132+I156+I174+I217+I225+I258+I142+I244</f>
        <v>801641400</v>
      </c>
      <c r="J270" s="40">
        <f>J12+J57+J83+J117+J132+J156+J174+J217+J225+J258+J142+J244</f>
        <v>4923400</v>
      </c>
      <c r="K270" s="40">
        <f>K12+K57+K83+K117+K132+K156+K174+K217+K225+K258+K142+K244</f>
        <v>796718000</v>
      </c>
      <c r="L270" s="1">
        <v>1</v>
      </c>
    </row>
    <row r="271" spans="1:12" ht="15.75" hidden="1">
      <c r="A271" s="114"/>
      <c r="B271" s="114"/>
      <c r="C271" s="115"/>
      <c r="D271" s="115"/>
      <c r="E271" s="115"/>
      <c r="F271" s="115"/>
      <c r="G271" s="116"/>
      <c r="H271" s="117"/>
      <c r="I271" s="117"/>
      <c r="J271" s="118"/>
      <c r="K271" s="117"/>
    </row>
    <row r="272" spans="1:12" ht="15.75" hidden="1">
      <c r="A272" s="114"/>
      <c r="B272" s="114"/>
      <c r="C272" s="115"/>
      <c r="D272" s="115"/>
      <c r="E272" s="115"/>
      <c r="F272" s="115"/>
      <c r="G272" s="116"/>
      <c r="H272" s="116"/>
      <c r="I272" s="116"/>
      <c r="J272" s="119"/>
      <c r="K272" s="116"/>
    </row>
    <row r="273" spans="1:12" ht="15.75" hidden="1">
      <c r="A273" s="114"/>
      <c r="B273" s="114"/>
      <c r="C273" s="115"/>
      <c r="D273" s="115"/>
      <c r="E273" s="115"/>
      <c r="F273" s="115"/>
      <c r="G273" s="116"/>
      <c r="H273" s="117"/>
      <c r="I273" s="117"/>
      <c r="J273" s="118"/>
      <c r="K273" s="117"/>
    </row>
    <row r="274" spans="1:12" ht="15.75" hidden="1">
      <c r="A274" s="114"/>
      <c r="B274" s="114"/>
      <c r="C274" s="115"/>
      <c r="D274" s="115"/>
      <c r="E274" s="115"/>
      <c r="F274" s="115"/>
      <c r="G274" s="116"/>
      <c r="H274" s="117"/>
      <c r="I274" s="117"/>
      <c r="J274" s="118"/>
      <c r="K274" s="117"/>
    </row>
    <row r="275" spans="1:12" s="121" customFormat="1" ht="93" customHeight="1">
      <c r="A275" s="143" t="s">
        <v>468</v>
      </c>
      <c r="B275" s="143"/>
      <c r="C275" s="143"/>
      <c r="D275" s="143"/>
      <c r="E275" s="120"/>
      <c r="F275" s="120"/>
      <c r="G275" s="144" t="s">
        <v>469</v>
      </c>
      <c r="H275" s="144"/>
      <c r="I275" s="144"/>
      <c r="J275" s="144"/>
      <c r="K275" s="144"/>
      <c r="L275" s="121">
        <v>1</v>
      </c>
    </row>
    <row r="276" spans="1:12" s="124" customFormat="1" ht="60" customHeight="1">
      <c r="A276" s="145" t="s">
        <v>470</v>
      </c>
      <c r="B276" s="145"/>
      <c r="C276" s="145"/>
      <c r="D276" s="122"/>
      <c r="E276" s="120"/>
      <c r="F276" s="120"/>
      <c r="G276" s="146"/>
      <c r="H276" s="146"/>
      <c r="I276" s="146"/>
      <c r="J276" s="146"/>
      <c r="K276" s="146"/>
      <c r="L276" s="123">
        <v>1</v>
      </c>
    </row>
    <row r="277" spans="1:12" ht="18.75" hidden="1" customHeight="1">
      <c r="A277" s="138"/>
      <c r="B277" s="138"/>
      <c r="C277" s="115"/>
      <c r="D277" s="114"/>
      <c r="E277" s="115"/>
      <c r="F277" s="115"/>
      <c r="G277" s="116"/>
      <c r="H277" s="117"/>
      <c r="I277" s="117"/>
      <c r="J277" s="118"/>
      <c r="K277" s="117"/>
    </row>
    <row r="278" spans="1:12" ht="18.75">
      <c r="A278" s="125"/>
      <c r="B278" s="125"/>
      <c r="C278" s="126"/>
      <c r="D278" s="127"/>
      <c r="E278" s="120"/>
      <c r="F278" s="120"/>
      <c r="G278" s="128"/>
      <c r="H278" s="129"/>
      <c r="I278" s="129"/>
      <c r="J278" s="118"/>
      <c r="K278" s="129"/>
    </row>
    <row r="279" spans="1:12" ht="18.75">
      <c r="A279" s="138"/>
      <c r="B279" s="138"/>
      <c r="C279" s="126"/>
      <c r="D279" s="127"/>
      <c r="E279" s="120"/>
      <c r="F279" s="120"/>
      <c r="G279" s="128"/>
      <c r="H279" s="129"/>
      <c r="I279" s="129"/>
      <c r="J279" s="118"/>
      <c r="K279" s="129"/>
    </row>
    <row r="280" spans="1:12" ht="18.75">
      <c r="A280" s="125"/>
      <c r="B280" s="125"/>
      <c r="C280" s="126"/>
      <c r="D280" s="127"/>
      <c r="E280" s="120"/>
      <c r="F280" s="120"/>
      <c r="G280" s="128"/>
      <c r="H280" s="129"/>
      <c r="I280" s="129"/>
      <c r="J280" s="118"/>
      <c r="K280" s="129"/>
    </row>
    <row r="281" spans="1:12" ht="18.75">
      <c r="A281" s="125"/>
      <c r="B281" s="125"/>
      <c r="C281" s="126"/>
      <c r="D281" s="127"/>
      <c r="E281" s="120"/>
      <c r="F281" s="120"/>
      <c r="G281" s="128"/>
      <c r="H281" s="129"/>
      <c r="I281" s="129"/>
      <c r="J281" s="118"/>
      <c r="K281" s="129"/>
    </row>
    <row r="282" spans="1:12" ht="18.75">
      <c r="A282" s="125"/>
      <c r="B282" s="125"/>
      <c r="C282" s="126"/>
      <c r="D282" s="127"/>
      <c r="E282" s="120"/>
      <c r="F282" s="120"/>
      <c r="G282" s="128"/>
      <c r="H282" s="129"/>
      <c r="I282" s="129"/>
      <c r="J282" s="118"/>
      <c r="K282" s="129"/>
    </row>
    <row r="283" spans="1:12" ht="18.75">
      <c r="A283" s="125"/>
      <c r="B283" s="125"/>
      <c r="C283" s="126"/>
      <c r="D283" s="127"/>
      <c r="E283" s="120"/>
      <c r="F283" s="120"/>
      <c r="G283" s="128"/>
      <c r="H283" s="129"/>
      <c r="I283" s="129"/>
      <c r="J283" s="118"/>
      <c r="K283" s="129"/>
    </row>
    <row r="284" spans="1:12" ht="18.75">
      <c r="A284" s="125"/>
      <c r="B284" s="125"/>
      <c r="C284" s="126"/>
      <c r="D284" s="127"/>
      <c r="E284" s="120"/>
      <c r="F284" s="120"/>
      <c r="G284" s="128"/>
      <c r="H284" s="129"/>
      <c r="I284" s="129"/>
      <c r="J284" s="118"/>
      <c r="K284" s="129"/>
    </row>
    <row r="285" spans="1:12" ht="18.75">
      <c r="A285" s="125"/>
      <c r="B285" s="125"/>
      <c r="C285" s="126"/>
      <c r="D285" s="127"/>
      <c r="E285" s="120"/>
      <c r="F285" s="120"/>
      <c r="G285" s="128"/>
      <c r="H285" s="129"/>
      <c r="I285" s="129"/>
      <c r="J285" s="118"/>
      <c r="K285" s="129"/>
    </row>
    <row r="286" spans="1:12" ht="18.75">
      <c r="A286" s="125"/>
      <c r="B286" s="125"/>
      <c r="C286" s="126"/>
      <c r="D286" s="127"/>
      <c r="E286" s="120"/>
      <c r="F286" s="120"/>
      <c r="G286" s="128"/>
      <c r="H286" s="129"/>
      <c r="I286" s="129"/>
      <c r="J286" s="118"/>
      <c r="K286" s="129"/>
    </row>
    <row r="287" spans="1:12" ht="18.75">
      <c r="A287" s="125"/>
      <c r="B287" s="125"/>
      <c r="C287" s="126"/>
      <c r="D287" s="127"/>
      <c r="E287" s="120"/>
      <c r="F287" s="120"/>
      <c r="G287" s="128"/>
      <c r="H287" s="129"/>
      <c r="I287" s="129"/>
      <c r="J287" s="118"/>
      <c r="K287" s="129"/>
    </row>
    <row r="288" spans="1:12" ht="18.75">
      <c r="A288" s="125"/>
      <c r="B288" s="125"/>
      <c r="C288" s="126"/>
      <c r="D288" s="127"/>
      <c r="E288" s="120"/>
      <c r="F288" s="120"/>
      <c r="G288" s="128"/>
      <c r="H288" s="129"/>
      <c r="I288" s="129"/>
      <c r="J288" s="118"/>
      <c r="K288" s="129"/>
    </row>
    <row r="289" spans="1:11" ht="18.75">
      <c r="A289" s="125"/>
      <c r="B289" s="125"/>
      <c r="C289" s="126"/>
      <c r="D289" s="127"/>
      <c r="E289" s="120"/>
      <c r="F289" s="120"/>
      <c r="G289" s="128"/>
      <c r="H289" s="129"/>
      <c r="I289" s="129"/>
      <c r="J289" s="118"/>
      <c r="K289" s="129"/>
    </row>
    <row r="290" spans="1:11" ht="18.75">
      <c r="A290" s="125"/>
      <c r="B290" s="125"/>
      <c r="C290" s="126"/>
      <c r="D290" s="127"/>
      <c r="E290" s="120"/>
      <c r="F290" s="120"/>
      <c r="G290" s="128"/>
      <c r="H290" s="129"/>
      <c r="I290" s="129"/>
      <c r="J290" s="118"/>
      <c r="K290" s="129"/>
    </row>
    <row r="291" spans="1:11" ht="18.75">
      <c r="A291" s="125"/>
      <c r="B291" s="125"/>
      <c r="C291" s="126"/>
      <c r="D291" s="127"/>
      <c r="E291" s="120"/>
      <c r="F291" s="120"/>
      <c r="G291" s="128"/>
      <c r="H291" s="129"/>
      <c r="I291" s="129"/>
      <c r="J291" s="118"/>
      <c r="K291" s="129"/>
    </row>
    <row r="292" spans="1:11" ht="18.75">
      <c r="A292" s="125"/>
      <c r="B292" s="125"/>
      <c r="C292" s="126"/>
      <c r="D292" s="127"/>
      <c r="E292" s="120"/>
      <c r="F292" s="120"/>
      <c r="G292" s="128"/>
      <c r="H292" s="129"/>
      <c r="I292" s="129"/>
      <c r="J292" s="118"/>
      <c r="K292" s="129"/>
    </row>
    <row r="293" spans="1:11" ht="18.75">
      <c r="A293" s="126"/>
      <c r="B293" s="125"/>
      <c r="C293" s="126"/>
      <c r="D293" s="127"/>
      <c r="E293" s="120"/>
      <c r="F293" s="120"/>
      <c r="G293" s="128"/>
      <c r="H293" s="129"/>
      <c r="I293" s="129"/>
      <c r="J293" s="118"/>
      <c r="K293" s="129"/>
    </row>
    <row r="294" spans="1:11" ht="18.75">
      <c r="A294" s="126"/>
      <c r="B294" s="125"/>
      <c r="C294" s="126"/>
      <c r="D294" s="127"/>
      <c r="E294" s="120"/>
      <c r="F294" s="120"/>
      <c r="G294" s="128"/>
      <c r="H294" s="129"/>
      <c r="I294" s="129"/>
      <c r="J294" s="118"/>
      <c r="K294" s="129"/>
    </row>
    <row r="295" spans="1:11" ht="18.75">
      <c r="A295" s="126"/>
      <c r="B295" s="125"/>
      <c r="C295" s="126"/>
      <c r="D295" s="127"/>
      <c r="E295" s="120"/>
      <c r="F295" s="120"/>
      <c r="G295" s="128"/>
      <c r="H295" s="129"/>
      <c r="I295" s="129"/>
      <c r="J295" s="118"/>
      <c r="K295" s="129"/>
    </row>
    <row r="296" spans="1:11" ht="18.75">
      <c r="A296" s="126"/>
      <c r="B296" s="125"/>
      <c r="C296" s="126"/>
      <c r="D296" s="127"/>
      <c r="E296" s="120"/>
      <c r="F296" s="120"/>
      <c r="G296" s="128"/>
      <c r="H296" s="129"/>
      <c r="I296" s="129"/>
      <c r="J296" s="118"/>
      <c r="K296" s="129"/>
    </row>
    <row r="297" spans="1:11" ht="18.75">
      <c r="A297" s="126"/>
      <c r="B297" s="125"/>
      <c r="C297" s="126"/>
      <c r="D297" s="127"/>
      <c r="E297" s="120"/>
      <c r="F297" s="120"/>
      <c r="G297" s="128"/>
      <c r="H297" s="129"/>
      <c r="I297" s="129"/>
      <c r="J297" s="118"/>
      <c r="K297" s="129"/>
    </row>
    <row r="298" spans="1:11" ht="18.75">
      <c r="A298" s="126"/>
      <c r="B298" s="125"/>
      <c r="C298" s="126"/>
      <c r="D298" s="127"/>
      <c r="E298" s="120"/>
      <c r="F298" s="120"/>
      <c r="G298" s="128"/>
      <c r="H298" s="129"/>
      <c r="I298" s="129"/>
      <c r="J298" s="118"/>
      <c r="K298" s="129"/>
    </row>
    <row r="299" spans="1:11" ht="18.75">
      <c r="A299" s="126"/>
      <c r="B299" s="125"/>
      <c r="C299" s="126"/>
      <c r="D299" s="127"/>
      <c r="E299" s="120"/>
      <c r="F299" s="120"/>
      <c r="G299" s="128"/>
      <c r="H299" s="129"/>
      <c r="I299" s="129"/>
      <c r="J299" s="118"/>
      <c r="K299" s="129"/>
    </row>
    <row r="300" spans="1:11" ht="18.75">
      <c r="A300" s="126"/>
      <c r="B300" s="125"/>
      <c r="C300" s="126"/>
      <c r="D300" s="127"/>
      <c r="E300" s="120"/>
      <c r="F300" s="120"/>
      <c r="G300" s="128"/>
      <c r="H300" s="129"/>
      <c r="I300" s="129"/>
      <c r="J300" s="118"/>
      <c r="K300" s="129"/>
    </row>
    <row r="301" spans="1:11" ht="18.75">
      <c r="A301" s="126"/>
      <c r="B301" s="125"/>
      <c r="C301" s="126"/>
      <c r="D301" s="127"/>
      <c r="E301" s="120"/>
      <c r="F301" s="120"/>
      <c r="G301" s="128"/>
      <c r="H301" s="129"/>
      <c r="I301" s="129"/>
      <c r="J301" s="118"/>
      <c r="K301" s="129"/>
    </row>
    <row r="302" spans="1:11" ht="18.75">
      <c r="A302" s="126"/>
      <c r="B302" s="125"/>
      <c r="C302" s="126"/>
      <c r="D302" s="127"/>
      <c r="E302" s="120"/>
      <c r="F302" s="120"/>
      <c r="G302" s="128"/>
      <c r="H302" s="129"/>
      <c r="I302" s="129"/>
      <c r="J302" s="118"/>
      <c r="K302" s="129"/>
    </row>
    <row r="303" spans="1:11" ht="18.75">
      <c r="A303" s="126"/>
      <c r="B303" s="125"/>
      <c r="C303" s="126"/>
      <c r="D303" s="127"/>
      <c r="E303" s="120"/>
      <c r="F303" s="120"/>
      <c r="G303" s="128"/>
      <c r="H303" s="129"/>
      <c r="I303" s="129"/>
      <c r="J303" s="118"/>
      <c r="K303" s="129"/>
    </row>
    <row r="304" spans="1:11" ht="18.75">
      <c r="A304" s="126"/>
      <c r="B304" s="125"/>
      <c r="C304" s="126"/>
      <c r="D304" s="127"/>
      <c r="E304" s="120"/>
      <c r="F304" s="120"/>
      <c r="G304" s="128"/>
      <c r="H304" s="129"/>
      <c r="I304" s="129"/>
      <c r="J304" s="118"/>
      <c r="K304" s="129"/>
    </row>
    <row r="305" spans="1:11" ht="18.75">
      <c r="A305" s="126"/>
      <c r="B305" s="125"/>
      <c r="C305" s="126"/>
      <c r="D305" s="127"/>
      <c r="E305" s="120"/>
      <c r="F305" s="120"/>
      <c r="G305" s="128"/>
      <c r="H305" s="129"/>
      <c r="I305" s="129"/>
      <c r="J305" s="118"/>
      <c r="K305" s="129"/>
    </row>
    <row r="306" spans="1:11" ht="18.75">
      <c r="A306" s="126"/>
      <c r="B306" s="125"/>
      <c r="C306" s="126"/>
      <c r="D306" s="127"/>
      <c r="E306" s="120"/>
      <c r="F306" s="120"/>
      <c r="G306" s="128"/>
      <c r="H306" s="129"/>
      <c r="I306" s="129"/>
      <c r="J306" s="118"/>
      <c r="K306" s="129"/>
    </row>
    <row r="307" spans="1:11" ht="18.75">
      <c r="A307" s="126"/>
      <c r="B307" s="125"/>
      <c r="C307" s="126"/>
      <c r="D307" s="127"/>
      <c r="E307" s="120"/>
      <c r="F307" s="120"/>
      <c r="G307" s="128"/>
      <c r="H307" s="129"/>
      <c r="I307" s="129"/>
      <c r="J307" s="118"/>
      <c r="K307" s="129"/>
    </row>
    <row r="308" spans="1:11" ht="18.75">
      <c r="A308" s="126"/>
      <c r="B308" s="125"/>
      <c r="C308" s="126"/>
      <c r="D308" s="127"/>
      <c r="E308" s="120"/>
      <c r="F308" s="120"/>
      <c r="G308" s="128"/>
      <c r="H308" s="129"/>
      <c r="I308" s="129"/>
      <c r="J308" s="118"/>
      <c r="K308" s="129"/>
    </row>
    <row r="309" spans="1:11" ht="18.75">
      <c r="A309" s="126"/>
      <c r="B309" s="125"/>
      <c r="C309" s="126"/>
      <c r="D309" s="127"/>
      <c r="E309" s="120"/>
      <c r="F309" s="120"/>
      <c r="G309" s="128"/>
      <c r="H309" s="129"/>
      <c r="I309" s="129"/>
      <c r="J309" s="118"/>
      <c r="K309" s="129"/>
    </row>
    <row r="310" spans="1:11" ht="18.75">
      <c r="A310" s="126"/>
      <c r="B310" s="125"/>
      <c r="C310" s="126"/>
      <c r="D310" s="127"/>
      <c r="E310" s="120"/>
      <c r="F310" s="120"/>
      <c r="G310" s="128"/>
      <c r="H310" s="129"/>
      <c r="I310" s="129"/>
      <c r="J310" s="118"/>
      <c r="K310" s="129"/>
    </row>
    <row r="311" spans="1:11" ht="18.75">
      <c r="A311" s="126"/>
      <c r="B311" s="125"/>
      <c r="C311" s="126"/>
      <c r="D311" s="127"/>
      <c r="E311" s="120"/>
      <c r="F311" s="120"/>
      <c r="G311" s="128"/>
      <c r="H311" s="129"/>
      <c r="I311" s="129"/>
      <c r="J311" s="118"/>
      <c r="K311" s="129"/>
    </row>
    <row r="312" spans="1:11" ht="18.75">
      <c r="A312" s="126"/>
      <c r="B312" s="125"/>
      <c r="C312" s="126"/>
      <c r="D312" s="127"/>
      <c r="E312" s="120"/>
      <c r="F312" s="120"/>
      <c r="G312" s="128"/>
      <c r="H312" s="129"/>
      <c r="I312" s="129"/>
      <c r="J312" s="118"/>
      <c r="K312" s="129"/>
    </row>
    <row r="313" spans="1:11" ht="18.75">
      <c r="A313" s="126"/>
      <c r="B313" s="125"/>
      <c r="C313" s="126"/>
      <c r="D313" s="127"/>
      <c r="E313" s="120"/>
      <c r="F313" s="120"/>
      <c r="G313" s="128"/>
      <c r="H313" s="129"/>
      <c r="I313" s="129"/>
      <c r="J313" s="118"/>
      <c r="K313" s="129"/>
    </row>
    <row r="314" spans="1:11" ht="18.75">
      <c r="A314" s="126"/>
      <c r="B314" s="125"/>
      <c r="C314" s="126"/>
      <c r="D314" s="127"/>
      <c r="E314" s="120"/>
      <c r="F314" s="120"/>
      <c r="G314" s="128"/>
      <c r="H314" s="129"/>
      <c r="I314" s="129"/>
      <c r="J314" s="118"/>
      <c r="K314" s="129"/>
    </row>
    <row r="315" spans="1:11" ht="18.75">
      <c r="A315" s="126"/>
      <c r="B315" s="125"/>
      <c r="C315" s="126"/>
      <c r="D315" s="127"/>
      <c r="E315" s="120"/>
      <c r="F315" s="120"/>
      <c r="G315" s="128"/>
      <c r="H315" s="129"/>
      <c r="I315" s="129"/>
      <c r="J315" s="118"/>
      <c r="K315" s="129"/>
    </row>
    <row r="316" spans="1:11" ht="18.75">
      <c r="A316" s="126"/>
      <c r="B316" s="125"/>
      <c r="C316" s="126"/>
      <c r="D316" s="127"/>
      <c r="E316" s="120"/>
      <c r="F316" s="120"/>
      <c r="G316" s="128"/>
      <c r="H316" s="129"/>
      <c r="I316" s="129"/>
      <c r="J316" s="118"/>
      <c r="K316" s="129"/>
    </row>
    <row r="317" spans="1:11" ht="18.75">
      <c r="A317" s="126"/>
      <c r="B317" s="125"/>
      <c r="C317" s="126"/>
      <c r="D317" s="127"/>
      <c r="E317" s="120"/>
      <c r="F317" s="120"/>
      <c r="G317" s="128"/>
      <c r="H317" s="129"/>
      <c r="I317" s="129"/>
      <c r="J317" s="118"/>
      <c r="K317" s="129"/>
    </row>
    <row r="318" spans="1:11" ht="18.75">
      <c r="A318" s="126"/>
      <c r="B318" s="125"/>
      <c r="C318" s="126"/>
      <c r="D318" s="127"/>
      <c r="E318" s="120"/>
      <c r="F318" s="120"/>
      <c r="G318" s="128"/>
      <c r="H318" s="129"/>
      <c r="I318" s="129"/>
      <c r="J318" s="118"/>
      <c r="K318" s="129"/>
    </row>
    <row r="319" spans="1:11" ht="18.75">
      <c r="A319" s="126"/>
      <c r="B319" s="125"/>
      <c r="C319" s="126"/>
      <c r="D319" s="127"/>
      <c r="E319" s="120"/>
      <c r="F319" s="120"/>
      <c r="G319" s="128"/>
      <c r="H319" s="129"/>
      <c r="I319" s="129"/>
      <c r="J319" s="118"/>
      <c r="K319" s="129"/>
    </row>
    <row r="320" spans="1:11" ht="18.75">
      <c r="A320" s="126"/>
      <c r="B320" s="125"/>
      <c r="C320" s="126"/>
      <c r="D320" s="127"/>
      <c r="E320" s="120"/>
      <c r="F320" s="120"/>
      <c r="G320" s="128"/>
      <c r="H320" s="129"/>
      <c r="I320" s="129"/>
      <c r="J320" s="118"/>
      <c r="K320" s="129"/>
    </row>
    <row r="321" spans="1:11" ht="18.75">
      <c r="A321" s="126"/>
      <c r="B321" s="125"/>
      <c r="C321" s="126"/>
      <c r="D321" s="127"/>
      <c r="E321" s="120"/>
      <c r="F321" s="120"/>
      <c r="G321" s="128"/>
      <c r="H321" s="129"/>
      <c r="I321" s="129"/>
      <c r="J321" s="118"/>
      <c r="K321" s="129"/>
    </row>
    <row r="322" spans="1:11" ht="18.75">
      <c r="A322" s="126"/>
      <c r="B322" s="125"/>
      <c r="C322" s="126"/>
      <c r="D322" s="127"/>
      <c r="E322" s="120"/>
      <c r="F322" s="120"/>
      <c r="G322" s="128"/>
      <c r="H322" s="129"/>
      <c r="I322" s="129"/>
      <c r="J322" s="118"/>
      <c r="K322" s="129"/>
    </row>
    <row r="323" spans="1:11" ht="18.75">
      <c r="A323" s="126"/>
      <c r="B323" s="125"/>
      <c r="C323" s="126"/>
      <c r="D323" s="127"/>
      <c r="E323" s="120"/>
      <c r="F323" s="120"/>
      <c r="G323" s="128"/>
      <c r="H323" s="129"/>
      <c r="I323" s="129"/>
      <c r="J323" s="118"/>
      <c r="K323" s="129"/>
    </row>
    <row r="324" spans="1:11" ht="18.75">
      <c r="A324" s="126"/>
      <c r="B324" s="125"/>
      <c r="C324" s="126"/>
      <c r="D324" s="127"/>
      <c r="E324" s="120"/>
      <c r="F324" s="120"/>
      <c r="G324" s="128"/>
      <c r="H324" s="129"/>
      <c r="I324" s="129"/>
      <c r="J324" s="118"/>
      <c r="K324" s="129"/>
    </row>
    <row r="325" spans="1:11" ht="18.75">
      <c r="A325" s="126"/>
      <c r="B325" s="125"/>
      <c r="C325" s="126"/>
      <c r="D325" s="127"/>
      <c r="E325" s="120"/>
      <c r="F325" s="120"/>
      <c r="G325" s="128"/>
      <c r="H325" s="129"/>
      <c r="I325" s="129"/>
      <c r="J325" s="118"/>
      <c r="K325" s="129"/>
    </row>
    <row r="326" spans="1:11" ht="18.75">
      <c r="A326" s="126"/>
      <c r="B326" s="125"/>
      <c r="C326" s="126"/>
      <c r="D326" s="127"/>
      <c r="E326" s="120"/>
      <c r="F326" s="120"/>
      <c r="G326" s="128"/>
      <c r="H326" s="129"/>
      <c r="I326" s="129"/>
      <c r="J326" s="118"/>
      <c r="K326" s="129"/>
    </row>
    <row r="327" spans="1:11" ht="18.75">
      <c r="A327" s="126"/>
      <c r="B327" s="125"/>
      <c r="C327" s="126"/>
      <c r="D327" s="127"/>
      <c r="E327" s="120"/>
      <c r="F327" s="120"/>
      <c r="G327" s="128"/>
      <c r="H327" s="129"/>
      <c r="I327" s="129"/>
      <c r="J327" s="118"/>
      <c r="K327" s="129"/>
    </row>
    <row r="328" spans="1:11" ht="18.75">
      <c r="A328" s="126"/>
      <c r="B328" s="125"/>
      <c r="C328" s="126"/>
      <c r="D328" s="127"/>
      <c r="E328" s="120"/>
      <c r="F328" s="120"/>
      <c r="G328" s="130"/>
      <c r="H328" s="131"/>
      <c r="I328" s="131"/>
      <c r="J328" s="25"/>
      <c r="K328" s="131"/>
    </row>
    <row r="329" spans="1:11" ht="18.75">
      <c r="A329" s="126"/>
      <c r="B329" s="125"/>
      <c r="C329" s="126"/>
      <c r="D329" s="127"/>
      <c r="E329" s="120"/>
      <c r="F329" s="120"/>
      <c r="G329" s="132"/>
      <c r="H329" s="25"/>
      <c r="I329" s="25"/>
      <c r="J329" s="25"/>
      <c r="K329" s="25"/>
    </row>
    <row r="330" spans="1:11" ht="18.75">
      <c r="A330" s="126"/>
      <c r="B330" s="125"/>
      <c r="C330" s="126"/>
      <c r="D330" s="127"/>
      <c r="E330" s="120"/>
      <c r="F330" s="120"/>
      <c r="G330" s="132"/>
      <c r="H330" s="25"/>
      <c r="I330" s="25"/>
      <c r="J330" s="25"/>
      <c r="K330" s="25"/>
    </row>
    <row r="331" spans="1:11" ht="18.75">
      <c r="A331" s="126"/>
      <c r="B331" s="125"/>
      <c r="C331" s="126"/>
      <c r="D331" s="127"/>
      <c r="E331" s="120"/>
      <c r="F331" s="120"/>
      <c r="G331" s="132"/>
      <c r="H331" s="25"/>
      <c r="I331" s="25"/>
      <c r="J331" s="25"/>
      <c r="K331" s="25"/>
    </row>
    <row r="332" spans="1:11" ht="18.75">
      <c r="A332" s="126"/>
      <c r="B332" s="125"/>
      <c r="C332" s="126"/>
      <c r="D332" s="120"/>
      <c r="E332" s="120"/>
      <c r="F332" s="120"/>
      <c r="G332" s="132"/>
      <c r="H332" s="25"/>
      <c r="I332" s="25"/>
      <c r="J332" s="25"/>
      <c r="K332" s="25"/>
    </row>
    <row r="333" spans="1:11" ht="18.75">
      <c r="A333" s="126"/>
      <c r="B333" s="125"/>
      <c r="C333" s="126"/>
      <c r="D333" s="120"/>
      <c r="E333" s="120"/>
      <c r="F333" s="120"/>
      <c r="G333" s="132"/>
      <c r="H333" s="25"/>
      <c r="I333" s="25"/>
      <c r="J333" s="25"/>
      <c r="K333" s="25"/>
    </row>
    <row r="334" spans="1:11" ht="18.75">
      <c r="A334" s="126"/>
      <c r="B334" s="125"/>
      <c r="C334" s="126"/>
      <c r="D334" s="120"/>
      <c r="E334" s="120"/>
      <c r="F334" s="120"/>
      <c r="G334" s="132"/>
      <c r="H334" s="25"/>
      <c r="I334" s="25"/>
      <c r="J334" s="25"/>
      <c r="K334" s="25"/>
    </row>
    <row r="335" spans="1:11" ht="18.75">
      <c r="A335" s="126"/>
      <c r="B335" s="125"/>
      <c r="C335" s="126"/>
      <c r="D335" s="120"/>
      <c r="E335" s="120"/>
      <c r="F335" s="120"/>
      <c r="G335" s="132"/>
      <c r="H335" s="25"/>
      <c r="I335" s="25"/>
      <c r="J335" s="25"/>
      <c r="K335" s="25"/>
    </row>
    <row r="336" spans="1:11" ht="18.75">
      <c r="A336" s="126"/>
      <c r="B336" s="125"/>
      <c r="C336" s="126"/>
      <c r="D336" s="120"/>
      <c r="E336" s="120"/>
      <c r="F336" s="120"/>
      <c r="G336" s="132"/>
      <c r="H336" s="25"/>
      <c r="I336" s="25"/>
      <c r="J336" s="25"/>
      <c r="K336" s="25"/>
    </row>
    <row r="337" spans="1:11" ht="18.75">
      <c r="A337" s="126"/>
      <c r="B337" s="125"/>
      <c r="C337" s="126"/>
      <c r="D337" s="120"/>
      <c r="E337" s="120"/>
      <c r="F337" s="120"/>
      <c r="G337" s="132"/>
      <c r="H337" s="25"/>
      <c r="I337" s="25"/>
      <c r="J337" s="25"/>
      <c r="K337" s="25"/>
    </row>
    <row r="338" spans="1:11" ht="18.75">
      <c r="A338" s="126"/>
      <c r="B338" s="125"/>
      <c r="C338" s="126"/>
      <c r="D338" s="120"/>
      <c r="E338" s="120"/>
      <c r="F338" s="120"/>
      <c r="G338" s="132"/>
      <c r="H338" s="25"/>
      <c r="I338" s="25"/>
      <c r="J338" s="25"/>
      <c r="K338" s="25"/>
    </row>
    <row r="339" spans="1:11" ht="18.75">
      <c r="A339" s="126"/>
      <c r="B339" s="125"/>
      <c r="C339" s="126"/>
      <c r="D339" s="120"/>
      <c r="E339" s="120"/>
      <c r="F339" s="120"/>
      <c r="G339" s="132"/>
      <c r="H339" s="25"/>
      <c r="I339" s="25"/>
      <c r="J339" s="25"/>
      <c r="K339" s="25"/>
    </row>
    <row r="340" spans="1:11" ht="18.75">
      <c r="A340" s="126"/>
      <c r="B340" s="125"/>
      <c r="C340" s="126"/>
      <c r="D340" s="120"/>
      <c r="E340" s="120"/>
      <c r="F340" s="120"/>
      <c r="G340" s="132"/>
      <c r="H340" s="25"/>
      <c r="I340" s="25"/>
      <c r="J340" s="25"/>
      <c r="K340" s="25"/>
    </row>
    <row r="341" spans="1:11" ht="18.75">
      <c r="A341" s="126"/>
      <c r="B341" s="125"/>
      <c r="C341" s="126"/>
      <c r="D341" s="120"/>
      <c r="E341" s="120"/>
      <c r="F341" s="120"/>
      <c r="G341" s="132"/>
      <c r="H341" s="25"/>
      <c r="I341" s="25"/>
      <c r="J341" s="25"/>
      <c r="K341" s="25"/>
    </row>
    <row r="342" spans="1:11" ht="18.75">
      <c r="A342" s="126"/>
      <c r="B342" s="125"/>
      <c r="C342" s="126"/>
      <c r="D342" s="120"/>
      <c r="E342" s="120"/>
      <c r="F342" s="120"/>
      <c r="G342" s="132"/>
      <c r="H342" s="25"/>
      <c r="I342" s="25"/>
      <c r="J342" s="25"/>
      <c r="K342" s="25"/>
    </row>
    <row r="343" spans="1:11" ht="18.75">
      <c r="A343" s="126"/>
      <c r="B343" s="125"/>
      <c r="C343" s="126"/>
      <c r="D343" s="120"/>
      <c r="E343" s="120"/>
      <c r="F343" s="120"/>
      <c r="G343" s="132"/>
      <c r="H343" s="25"/>
      <c r="I343" s="25"/>
      <c r="J343" s="25"/>
      <c r="K343" s="25"/>
    </row>
    <row r="344" spans="1:11" ht="18.75">
      <c r="A344" s="126"/>
      <c r="B344" s="125"/>
      <c r="C344" s="126"/>
      <c r="D344" s="120"/>
      <c r="E344" s="120"/>
      <c r="F344" s="120"/>
      <c r="G344" s="132"/>
      <c r="H344" s="25"/>
      <c r="I344" s="25"/>
      <c r="J344" s="25"/>
      <c r="K344" s="25"/>
    </row>
    <row r="345" spans="1:11" ht="18.75">
      <c r="A345" s="126"/>
      <c r="B345" s="125"/>
      <c r="C345" s="126"/>
      <c r="D345" s="120"/>
      <c r="E345" s="120"/>
      <c r="F345" s="120"/>
      <c r="G345" s="132"/>
      <c r="H345" s="25"/>
      <c r="I345" s="25"/>
      <c r="J345" s="25"/>
      <c r="K345" s="25"/>
    </row>
    <row r="346" spans="1:11" ht="18.75">
      <c r="A346" s="126"/>
      <c r="B346" s="125"/>
      <c r="C346" s="126"/>
      <c r="D346" s="120"/>
      <c r="E346" s="120"/>
      <c r="F346" s="120"/>
      <c r="G346" s="132"/>
      <c r="H346" s="25"/>
      <c r="I346" s="25"/>
      <c r="J346" s="25"/>
      <c r="K346" s="25"/>
    </row>
    <row r="347" spans="1:11" ht="18.75">
      <c r="A347" s="126"/>
      <c r="B347" s="125"/>
      <c r="C347" s="126"/>
      <c r="D347" s="120"/>
      <c r="E347" s="120"/>
      <c r="F347" s="120"/>
      <c r="G347" s="132"/>
      <c r="H347" s="25"/>
      <c r="I347" s="25"/>
      <c r="J347" s="25"/>
      <c r="K347" s="25"/>
    </row>
    <row r="348" spans="1:11" ht="18.75">
      <c r="A348" s="126"/>
      <c r="B348" s="125"/>
      <c r="C348" s="126"/>
      <c r="D348" s="120"/>
      <c r="E348" s="120"/>
      <c r="F348" s="120"/>
      <c r="G348" s="132"/>
      <c r="H348" s="25"/>
      <c r="I348" s="25"/>
      <c r="J348" s="25"/>
      <c r="K348" s="25"/>
    </row>
    <row r="349" spans="1:11" ht="18.75">
      <c r="A349" s="126"/>
      <c r="B349" s="125"/>
      <c r="C349" s="126"/>
      <c r="D349" s="120"/>
      <c r="E349" s="120"/>
      <c r="F349" s="120"/>
      <c r="G349" s="132"/>
      <c r="H349" s="25"/>
      <c r="I349" s="25"/>
      <c r="J349" s="25"/>
      <c r="K349" s="25"/>
    </row>
    <row r="350" spans="1:11" ht="18.75">
      <c r="A350" s="126"/>
      <c r="B350" s="125"/>
      <c r="C350" s="126"/>
      <c r="D350" s="120"/>
      <c r="E350" s="120"/>
      <c r="F350" s="120"/>
      <c r="G350" s="132"/>
      <c r="H350" s="25"/>
      <c r="I350" s="25"/>
      <c r="J350" s="25"/>
      <c r="K350" s="25"/>
    </row>
    <row r="351" spans="1:11" ht="16.5">
      <c r="A351" s="115"/>
      <c r="B351" s="114"/>
      <c r="C351" s="115"/>
      <c r="D351" s="120"/>
      <c r="E351" s="120"/>
      <c r="F351" s="120"/>
      <c r="G351" s="132"/>
      <c r="H351" s="25"/>
      <c r="I351" s="25"/>
      <c r="J351" s="25"/>
      <c r="K351" s="25"/>
    </row>
    <row r="352" spans="1:11" ht="16.5">
      <c r="A352" s="115"/>
      <c r="B352" s="114"/>
      <c r="C352" s="115"/>
      <c r="D352" s="120"/>
      <c r="E352" s="120"/>
      <c r="F352" s="120"/>
      <c r="G352" s="132"/>
      <c r="H352" s="25"/>
      <c r="I352" s="25"/>
      <c r="J352" s="25"/>
      <c r="K352" s="25"/>
    </row>
    <row r="353" spans="1:11" ht="16.5">
      <c r="A353" s="115"/>
      <c r="B353" s="114"/>
      <c r="C353" s="115"/>
      <c r="D353" s="120"/>
      <c r="E353" s="120"/>
      <c r="F353" s="120"/>
      <c r="G353" s="132"/>
      <c r="H353" s="25"/>
      <c r="I353" s="25"/>
      <c r="J353" s="25"/>
      <c r="K353" s="25"/>
    </row>
    <row r="354" spans="1:11" ht="16.5">
      <c r="A354" s="115"/>
      <c r="B354" s="114"/>
      <c r="C354" s="115"/>
      <c r="D354" s="120"/>
      <c r="E354" s="120"/>
      <c r="F354" s="120"/>
      <c r="G354" s="132"/>
      <c r="H354" s="25"/>
      <c r="I354" s="25"/>
      <c r="J354" s="25"/>
      <c r="K354" s="25"/>
    </row>
    <row r="355" spans="1:11" ht="16.5">
      <c r="A355" s="115"/>
      <c r="B355" s="114"/>
      <c r="C355" s="115"/>
      <c r="D355" s="120"/>
      <c r="E355" s="120"/>
      <c r="F355" s="120"/>
      <c r="G355" s="132"/>
      <c r="H355" s="25"/>
      <c r="I355" s="25"/>
      <c r="J355" s="25"/>
      <c r="K355" s="25"/>
    </row>
    <row r="356" spans="1:11" ht="16.5">
      <c r="A356" s="115"/>
      <c r="B356" s="114"/>
      <c r="C356" s="115"/>
      <c r="D356" s="120"/>
      <c r="E356" s="120"/>
      <c r="F356" s="120"/>
      <c r="G356" s="132"/>
      <c r="H356" s="25"/>
      <c r="I356" s="25"/>
      <c r="J356" s="25"/>
      <c r="K356" s="25"/>
    </row>
    <row r="357" spans="1:11" ht="16.5">
      <c r="A357" s="115"/>
      <c r="B357" s="114"/>
      <c r="C357" s="115"/>
      <c r="D357" s="120"/>
      <c r="E357" s="120"/>
      <c r="F357" s="120"/>
      <c r="G357" s="132"/>
      <c r="H357" s="25"/>
      <c r="I357" s="25"/>
      <c r="J357" s="25"/>
      <c r="K357" s="25"/>
    </row>
    <row r="358" spans="1:11" ht="16.5">
      <c r="A358" s="115"/>
      <c r="B358" s="114"/>
      <c r="C358" s="115"/>
      <c r="D358" s="120"/>
      <c r="E358" s="120"/>
      <c r="F358" s="120"/>
      <c r="G358" s="132"/>
      <c r="H358" s="25"/>
      <c r="I358" s="25"/>
      <c r="J358" s="25"/>
      <c r="K358" s="25"/>
    </row>
    <row r="359" spans="1:11" ht="16.5">
      <c r="A359" s="115"/>
      <c r="B359" s="114"/>
      <c r="C359" s="115"/>
      <c r="D359" s="120"/>
      <c r="E359" s="120"/>
      <c r="F359" s="120"/>
      <c r="G359" s="132"/>
      <c r="H359" s="25"/>
      <c r="I359" s="25"/>
      <c r="J359" s="25"/>
      <c r="K359" s="25"/>
    </row>
    <row r="360" spans="1:11" ht="16.5">
      <c r="A360" s="115"/>
      <c r="B360" s="114"/>
      <c r="C360" s="115"/>
      <c r="D360" s="120"/>
      <c r="E360" s="120"/>
      <c r="F360" s="120"/>
      <c r="G360" s="132"/>
      <c r="H360" s="25"/>
      <c r="I360" s="25"/>
      <c r="J360" s="25"/>
      <c r="K360" s="25"/>
    </row>
    <row r="361" spans="1:11" ht="16.5">
      <c r="A361" s="115"/>
      <c r="B361" s="114"/>
      <c r="C361" s="115"/>
      <c r="D361" s="120"/>
      <c r="E361" s="120"/>
      <c r="F361" s="120"/>
      <c r="G361" s="132"/>
      <c r="H361" s="25"/>
      <c r="I361" s="25"/>
      <c r="J361" s="25"/>
      <c r="K361" s="25"/>
    </row>
    <row r="362" spans="1:11" ht="16.5">
      <c r="A362" s="115"/>
      <c r="B362" s="114"/>
      <c r="C362" s="115"/>
      <c r="D362" s="120"/>
      <c r="E362" s="120"/>
      <c r="F362" s="120"/>
      <c r="G362" s="132"/>
      <c r="H362" s="25"/>
      <c r="I362" s="25"/>
      <c r="J362" s="25"/>
      <c r="K362" s="25"/>
    </row>
    <row r="363" spans="1:11" ht="16.5">
      <c r="A363" s="115"/>
      <c r="B363" s="114"/>
      <c r="C363" s="115"/>
      <c r="D363" s="120"/>
      <c r="E363" s="120"/>
      <c r="F363" s="120"/>
      <c r="G363" s="132"/>
      <c r="H363" s="25"/>
      <c r="I363" s="25"/>
      <c r="J363" s="25"/>
      <c r="K363" s="25"/>
    </row>
    <row r="364" spans="1:11" ht="16.5">
      <c r="A364" s="115"/>
      <c r="B364" s="114"/>
      <c r="C364" s="115"/>
      <c r="D364" s="120"/>
      <c r="E364" s="120"/>
      <c r="F364" s="120"/>
      <c r="G364" s="132"/>
      <c r="H364" s="25"/>
      <c r="I364" s="25"/>
      <c r="J364" s="25"/>
      <c r="K364" s="25"/>
    </row>
    <row r="365" spans="1:11" ht="16.5">
      <c r="A365" s="115"/>
      <c r="B365" s="114"/>
      <c r="C365" s="115"/>
      <c r="D365" s="120"/>
      <c r="E365" s="120"/>
      <c r="F365" s="120"/>
      <c r="G365" s="132"/>
      <c r="H365" s="25"/>
      <c r="I365" s="25"/>
      <c r="J365" s="25"/>
      <c r="K365" s="25"/>
    </row>
    <row r="366" spans="1:11" ht="16.5">
      <c r="A366" s="115"/>
      <c r="B366" s="114"/>
      <c r="C366" s="115"/>
      <c r="D366" s="120"/>
      <c r="E366" s="120"/>
      <c r="F366" s="120"/>
      <c r="G366" s="132"/>
      <c r="H366" s="25"/>
      <c r="I366" s="25"/>
      <c r="J366" s="25"/>
      <c r="K366" s="25"/>
    </row>
    <row r="367" spans="1:11" ht="16.5">
      <c r="A367" s="115"/>
      <c r="B367" s="114"/>
      <c r="C367" s="115"/>
      <c r="D367" s="120"/>
      <c r="E367" s="120"/>
      <c r="F367" s="120"/>
      <c r="G367" s="132"/>
      <c r="H367" s="25"/>
      <c r="I367" s="25"/>
      <c r="J367" s="25"/>
      <c r="K367" s="25"/>
    </row>
    <row r="368" spans="1:11" ht="16.5">
      <c r="A368" s="115"/>
      <c r="B368" s="114"/>
      <c r="C368" s="115"/>
      <c r="D368" s="120"/>
      <c r="E368" s="120"/>
      <c r="F368" s="120"/>
      <c r="G368" s="132"/>
      <c r="H368" s="25"/>
      <c r="I368" s="25"/>
      <c r="J368" s="25"/>
      <c r="K368" s="25"/>
    </row>
    <row r="369" spans="1:11" ht="16.5">
      <c r="A369" s="115"/>
      <c r="B369" s="114"/>
      <c r="C369" s="115"/>
      <c r="D369" s="120"/>
      <c r="E369" s="120"/>
      <c r="F369" s="120"/>
      <c r="G369" s="132"/>
      <c r="H369" s="25"/>
      <c r="I369" s="25"/>
      <c r="J369" s="25"/>
      <c r="K369" s="25"/>
    </row>
    <row r="370" spans="1:11" ht="16.5">
      <c r="A370" s="115"/>
      <c r="B370" s="114"/>
      <c r="C370" s="115"/>
      <c r="D370" s="120"/>
      <c r="E370" s="120"/>
      <c r="F370" s="120"/>
      <c r="G370" s="132"/>
      <c r="H370" s="25"/>
      <c r="I370" s="25"/>
      <c r="J370" s="25"/>
      <c r="K370" s="25"/>
    </row>
    <row r="371" spans="1:11" ht="16.5">
      <c r="A371" s="115"/>
      <c r="B371" s="114"/>
      <c r="C371" s="115"/>
      <c r="D371" s="120"/>
      <c r="E371" s="120"/>
      <c r="F371" s="120"/>
      <c r="G371" s="132"/>
      <c r="H371" s="25"/>
      <c r="I371" s="25"/>
      <c r="J371" s="25"/>
      <c r="K371" s="25"/>
    </row>
    <row r="372" spans="1:11" ht="16.5">
      <c r="A372" s="115"/>
      <c r="B372" s="114"/>
      <c r="C372" s="115"/>
      <c r="D372" s="120"/>
      <c r="E372" s="120"/>
      <c r="F372" s="120"/>
      <c r="G372" s="132"/>
      <c r="H372" s="25"/>
      <c r="I372" s="25"/>
      <c r="J372" s="25"/>
      <c r="K372" s="25"/>
    </row>
    <row r="373" spans="1:11" ht="16.5">
      <c r="A373" s="115"/>
      <c r="B373" s="114"/>
      <c r="C373" s="115"/>
      <c r="D373" s="120"/>
      <c r="E373" s="120"/>
      <c r="F373" s="120"/>
      <c r="G373" s="132"/>
      <c r="H373" s="25"/>
      <c r="I373" s="25"/>
      <c r="J373" s="25"/>
      <c r="K373" s="25"/>
    </row>
    <row r="374" spans="1:11" ht="16.5">
      <c r="A374" s="115"/>
      <c r="B374" s="114"/>
      <c r="C374" s="115"/>
      <c r="D374" s="120"/>
      <c r="E374" s="120"/>
      <c r="F374" s="120"/>
      <c r="G374" s="132"/>
      <c r="H374" s="25"/>
      <c r="I374" s="25"/>
      <c r="J374" s="25"/>
      <c r="K374" s="25"/>
    </row>
    <row r="375" spans="1:11" ht="16.5">
      <c r="A375" s="115"/>
      <c r="B375" s="114"/>
      <c r="C375" s="115"/>
      <c r="D375" s="120"/>
      <c r="E375" s="120"/>
      <c r="F375" s="120"/>
      <c r="G375" s="132"/>
      <c r="H375" s="25"/>
      <c r="I375" s="25"/>
      <c r="J375" s="25"/>
      <c r="K375" s="25"/>
    </row>
    <row r="376" spans="1:11" ht="16.5">
      <c r="A376" s="115"/>
      <c r="B376" s="114"/>
      <c r="C376" s="115"/>
      <c r="D376" s="120"/>
      <c r="E376" s="120"/>
      <c r="F376" s="120"/>
      <c r="G376" s="132"/>
      <c r="H376" s="25"/>
      <c r="I376" s="25"/>
      <c r="J376" s="25"/>
      <c r="K376" s="25"/>
    </row>
    <row r="377" spans="1:11" ht="16.5">
      <c r="A377" s="115"/>
      <c r="B377" s="114"/>
      <c r="C377" s="115"/>
      <c r="D377" s="120"/>
      <c r="E377" s="120"/>
      <c r="F377" s="120"/>
      <c r="G377" s="132"/>
      <c r="H377" s="25"/>
      <c r="I377" s="25"/>
      <c r="J377" s="25"/>
      <c r="K377" s="25"/>
    </row>
    <row r="378" spans="1:11" ht="16.5">
      <c r="A378" s="115"/>
      <c r="B378" s="114"/>
      <c r="C378" s="115"/>
      <c r="D378" s="120"/>
      <c r="E378" s="120"/>
      <c r="F378" s="120"/>
      <c r="G378" s="132"/>
      <c r="H378" s="25"/>
      <c r="I378" s="25"/>
      <c r="J378" s="25"/>
      <c r="K378" s="25"/>
    </row>
    <row r="379" spans="1:11" ht="16.5">
      <c r="A379" s="115"/>
      <c r="B379" s="114"/>
      <c r="C379" s="115"/>
      <c r="D379" s="120"/>
      <c r="E379" s="120"/>
      <c r="F379" s="120"/>
      <c r="G379" s="132"/>
      <c r="H379" s="25"/>
      <c r="I379" s="25"/>
      <c r="J379" s="25"/>
      <c r="K379" s="25"/>
    </row>
    <row r="380" spans="1:11" ht="16.5">
      <c r="A380" s="115"/>
      <c r="B380" s="114"/>
      <c r="C380" s="115"/>
      <c r="D380" s="120"/>
      <c r="E380" s="120"/>
      <c r="F380" s="120"/>
      <c r="G380" s="132"/>
      <c r="H380" s="25"/>
      <c r="I380" s="25"/>
      <c r="J380" s="25"/>
      <c r="K380" s="25"/>
    </row>
    <row r="381" spans="1:11" ht="16.5">
      <c r="A381" s="115"/>
      <c r="B381" s="114"/>
      <c r="C381" s="115"/>
      <c r="D381" s="120"/>
      <c r="E381" s="120"/>
      <c r="F381" s="120"/>
      <c r="G381" s="132"/>
      <c r="H381" s="25"/>
      <c r="I381" s="25"/>
      <c r="J381" s="25"/>
      <c r="K381" s="25"/>
    </row>
    <row r="382" spans="1:11" ht="16.5">
      <c r="A382" s="115"/>
      <c r="B382" s="114"/>
      <c r="C382" s="115"/>
      <c r="D382" s="120"/>
      <c r="E382" s="120"/>
      <c r="F382" s="120"/>
      <c r="G382" s="132"/>
      <c r="H382" s="25"/>
      <c r="I382" s="25"/>
      <c r="J382" s="25"/>
      <c r="K382" s="25"/>
    </row>
    <row r="383" spans="1:11" ht="16.5">
      <c r="A383" s="115"/>
      <c r="B383" s="114"/>
      <c r="C383" s="115"/>
      <c r="D383" s="120"/>
      <c r="E383" s="120"/>
      <c r="F383" s="120"/>
      <c r="G383" s="132"/>
      <c r="H383" s="25"/>
      <c r="I383" s="25"/>
      <c r="J383" s="25"/>
      <c r="K383" s="25"/>
    </row>
    <row r="384" spans="1:11" ht="16.5">
      <c r="A384" s="115"/>
      <c r="B384" s="114"/>
      <c r="C384" s="115"/>
      <c r="D384" s="120"/>
      <c r="E384" s="120"/>
      <c r="F384" s="120"/>
      <c r="G384" s="132"/>
      <c r="H384" s="25"/>
      <c r="I384" s="25"/>
      <c r="J384" s="25"/>
      <c r="K384" s="25"/>
    </row>
    <row r="385" spans="1:11" ht="16.5">
      <c r="A385" s="115"/>
      <c r="B385" s="114"/>
      <c r="C385" s="115"/>
      <c r="D385" s="120"/>
      <c r="E385" s="120"/>
      <c r="F385" s="120"/>
      <c r="G385" s="132"/>
      <c r="H385" s="25"/>
      <c r="I385" s="25"/>
      <c r="J385" s="25"/>
      <c r="K385" s="25"/>
    </row>
    <row r="386" spans="1:11" ht="16.5">
      <c r="A386" s="115"/>
      <c r="B386" s="114"/>
      <c r="C386" s="115"/>
      <c r="D386" s="120"/>
      <c r="E386" s="120"/>
      <c r="F386" s="120"/>
      <c r="G386" s="132"/>
      <c r="H386" s="25"/>
      <c r="I386" s="25"/>
      <c r="J386" s="25"/>
      <c r="K386" s="25"/>
    </row>
    <row r="387" spans="1:11" ht="16.5">
      <c r="A387" s="115"/>
      <c r="B387" s="114"/>
      <c r="C387" s="115"/>
      <c r="D387" s="120"/>
      <c r="E387" s="120"/>
      <c r="F387" s="120"/>
      <c r="G387" s="132"/>
      <c r="H387" s="25"/>
      <c r="I387" s="25"/>
      <c r="J387" s="25"/>
      <c r="K387" s="25"/>
    </row>
    <row r="388" spans="1:11" ht="16.5">
      <c r="A388" s="115"/>
      <c r="B388" s="114"/>
      <c r="C388" s="115"/>
      <c r="D388" s="120"/>
      <c r="E388" s="120"/>
      <c r="F388" s="120"/>
      <c r="G388" s="132"/>
      <c r="H388" s="25"/>
      <c r="I388" s="25"/>
      <c r="J388" s="25"/>
      <c r="K388" s="25"/>
    </row>
    <row r="389" spans="1:11" ht="16.5">
      <c r="A389" s="115"/>
      <c r="B389" s="114"/>
      <c r="C389" s="115"/>
      <c r="D389" s="120"/>
      <c r="E389" s="120"/>
      <c r="F389" s="120"/>
      <c r="G389" s="132"/>
      <c r="H389" s="25"/>
      <c r="I389" s="25"/>
      <c r="J389" s="25"/>
      <c r="K389" s="25"/>
    </row>
    <row r="390" spans="1:11" ht="16.5">
      <c r="A390" s="115"/>
      <c r="B390" s="114"/>
      <c r="C390" s="115"/>
      <c r="D390" s="120"/>
      <c r="E390" s="120"/>
      <c r="F390" s="120"/>
      <c r="G390" s="132"/>
      <c r="H390" s="25"/>
      <c r="I390" s="25"/>
      <c r="J390" s="25"/>
      <c r="K390" s="25"/>
    </row>
    <row r="391" spans="1:11" ht="16.5">
      <c r="A391" s="115"/>
      <c r="B391" s="114"/>
      <c r="C391" s="115"/>
      <c r="D391" s="120"/>
      <c r="E391" s="120"/>
      <c r="F391" s="120"/>
      <c r="G391" s="132"/>
      <c r="H391" s="25"/>
      <c r="I391" s="25"/>
      <c r="J391" s="25"/>
      <c r="K391" s="25"/>
    </row>
    <row r="392" spans="1:11" ht="16.5">
      <c r="A392" s="115"/>
      <c r="B392" s="114"/>
      <c r="C392" s="115"/>
      <c r="D392" s="120"/>
      <c r="E392" s="120"/>
      <c r="F392" s="120"/>
      <c r="G392" s="132"/>
      <c r="H392" s="25"/>
      <c r="I392" s="25"/>
      <c r="J392" s="25"/>
      <c r="K392" s="25"/>
    </row>
    <row r="393" spans="1:11" ht="16.5">
      <c r="A393" s="115"/>
      <c r="B393" s="114"/>
      <c r="C393" s="115"/>
      <c r="D393" s="120"/>
      <c r="E393" s="120"/>
      <c r="F393" s="120"/>
      <c r="G393" s="132"/>
      <c r="H393" s="25"/>
      <c r="I393" s="25"/>
      <c r="J393" s="25"/>
      <c r="K393" s="25"/>
    </row>
    <row r="394" spans="1:11" ht="16.5">
      <c r="A394" s="115"/>
      <c r="B394" s="114"/>
      <c r="C394" s="115"/>
      <c r="D394" s="120"/>
      <c r="E394" s="120"/>
      <c r="F394" s="120"/>
      <c r="G394" s="132"/>
      <c r="H394" s="25"/>
      <c r="I394" s="25"/>
      <c r="J394" s="25"/>
      <c r="K394" s="25"/>
    </row>
    <row r="395" spans="1:11" ht="16.5">
      <c r="A395" s="115"/>
      <c r="B395" s="114"/>
      <c r="C395" s="115"/>
      <c r="D395" s="120"/>
      <c r="E395" s="120"/>
      <c r="F395" s="120"/>
      <c r="G395" s="132"/>
      <c r="H395" s="25"/>
      <c r="I395" s="25"/>
      <c r="J395" s="25"/>
      <c r="K395" s="25"/>
    </row>
    <row r="396" spans="1:11" ht="16.5">
      <c r="A396" s="115"/>
      <c r="B396" s="114"/>
      <c r="C396" s="115"/>
      <c r="D396" s="120"/>
      <c r="E396" s="120"/>
      <c r="F396" s="120"/>
      <c r="G396" s="132"/>
      <c r="H396" s="25"/>
      <c r="I396" s="25"/>
      <c r="J396" s="25"/>
      <c r="K396" s="25"/>
    </row>
    <row r="397" spans="1:11" ht="16.5">
      <c r="A397" s="115"/>
      <c r="B397" s="114"/>
      <c r="C397" s="115"/>
      <c r="D397" s="120"/>
      <c r="E397" s="120"/>
      <c r="F397" s="120"/>
      <c r="G397" s="132"/>
      <c r="H397" s="25"/>
      <c r="I397" s="25"/>
      <c r="J397" s="25"/>
      <c r="K397" s="25"/>
    </row>
    <row r="398" spans="1:11" ht="16.5">
      <c r="A398" s="115"/>
      <c r="B398" s="114"/>
      <c r="C398" s="115"/>
      <c r="D398" s="120"/>
      <c r="E398" s="120"/>
      <c r="F398" s="120"/>
      <c r="G398" s="132"/>
      <c r="H398" s="25"/>
      <c r="I398" s="25"/>
      <c r="J398" s="25"/>
      <c r="K398" s="25"/>
    </row>
    <row r="399" spans="1:11" ht="16.5">
      <c r="A399" s="115"/>
      <c r="B399" s="114"/>
      <c r="C399" s="115"/>
      <c r="D399" s="120"/>
      <c r="E399" s="120"/>
      <c r="F399" s="120"/>
      <c r="G399" s="132"/>
      <c r="H399" s="25"/>
      <c r="I399" s="25"/>
      <c r="J399" s="25"/>
      <c r="K399" s="25"/>
    </row>
    <row r="400" spans="1:11" ht="16.5">
      <c r="A400" s="115"/>
      <c r="B400" s="114"/>
      <c r="C400" s="115"/>
      <c r="D400" s="120"/>
      <c r="E400" s="120"/>
      <c r="F400" s="120"/>
      <c r="G400" s="132"/>
      <c r="H400" s="25"/>
      <c r="I400" s="25"/>
      <c r="J400" s="25"/>
      <c r="K400" s="25"/>
    </row>
    <row r="401" spans="1:11" ht="16.5">
      <c r="A401" s="115"/>
      <c r="B401" s="114"/>
      <c r="C401" s="115"/>
      <c r="D401" s="120"/>
      <c r="E401" s="120"/>
      <c r="F401" s="120"/>
      <c r="G401" s="132"/>
      <c r="H401" s="25"/>
      <c r="I401" s="25"/>
      <c r="J401" s="25"/>
      <c r="K401" s="25"/>
    </row>
    <row r="402" spans="1:11" ht="16.5">
      <c r="A402" s="115"/>
      <c r="B402" s="114"/>
      <c r="C402" s="115"/>
      <c r="D402" s="120"/>
      <c r="E402" s="120"/>
      <c r="F402" s="120"/>
      <c r="G402" s="132"/>
      <c r="H402" s="25"/>
      <c r="I402" s="25"/>
      <c r="J402" s="25"/>
      <c r="K402" s="25"/>
    </row>
    <row r="403" spans="1:11" ht="16.5">
      <c r="A403" s="115"/>
      <c r="B403" s="114"/>
      <c r="C403" s="115"/>
      <c r="D403" s="120"/>
      <c r="E403" s="120"/>
      <c r="F403" s="120"/>
      <c r="G403" s="132"/>
      <c r="H403" s="25"/>
      <c r="I403" s="25"/>
      <c r="J403" s="25"/>
      <c r="K403" s="25"/>
    </row>
    <row r="404" spans="1:11" ht="16.5">
      <c r="A404" s="115"/>
      <c r="B404" s="114"/>
      <c r="C404" s="115"/>
      <c r="D404" s="120"/>
      <c r="E404" s="120"/>
      <c r="F404" s="120"/>
      <c r="G404" s="132"/>
      <c r="H404" s="25"/>
      <c r="I404" s="25"/>
      <c r="J404" s="25"/>
      <c r="K404" s="25"/>
    </row>
    <row r="405" spans="1:11" ht="16.5">
      <c r="A405" s="115"/>
      <c r="B405" s="114"/>
      <c r="C405" s="115"/>
      <c r="D405" s="120"/>
      <c r="E405" s="120"/>
      <c r="F405" s="120"/>
      <c r="G405" s="132"/>
      <c r="H405" s="25"/>
      <c r="I405" s="25"/>
      <c r="J405" s="25"/>
      <c r="K405" s="25"/>
    </row>
    <row r="406" spans="1:11" ht="16.5">
      <c r="A406" s="115"/>
      <c r="B406" s="114"/>
      <c r="C406" s="115"/>
      <c r="D406" s="120"/>
      <c r="E406" s="120"/>
      <c r="F406" s="120"/>
      <c r="G406" s="132"/>
      <c r="H406" s="25"/>
      <c r="I406" s="25"/>
      <c r="J406" s="25"/>
      <c r="K406" s="25"/>
    </row>
    <row r="407" spans="1:11" ht="16.5">
      <c r="A407" s="98"/>
      <c r="D407" s="120"/>
      <c r="E407" s="120"/>
      <c r="F407" s="120"/>
      <c r="G407" s="133"/>
      <c r="H407" s="16"/>
      <c r="I407" s="16"/>
      <c r="K407" s="16"/>
    </row>
    <row r="408" spans="1:11" ht="16.5">
      <c r="A408" s="98"/>
      <c r="D408" s="120"/>
      <c r="E408" s="120"/>
      <c r="F408" s="120"/>
      <c r="G408" s="133"/>
      <c r="H408" s="16"/>
      <c r="I408" s="16"/>
      <c r="K408" s="16"/>
    </row>
    <row r="409" spans="1:11" ht="16.5">
      <c r="A409" s="98"/>
      <c r="D409" s="120"/>
      <c r="E409" s="120"/>
      <c r="F409" s="120"/>
      <c r="G409" s="133"/>
      <c r="H409" s="16"/>
      <c r="I409" s="16"/>
      <c r="K409" s="16"/>
    </row>
    <row r="410" spans="1:11" ht="16.5">
      <c r="A410" s="98"/>
      <c r="D410" s="120"/>
      <c r="E410" s="120"/>
      <c r="F410" s="120"/>
      <c r="G410" s="133"/>
      <c r="H410" s="16"/>
      <c r="I410" s="16"/>
      <c r="K410" s="16"/>
    </row>
    <row r="411" spans="1:11" ht="16.5">
      <c r="A411" s="98"/>
      <c r="D411" s="120"/>
      <c r="E411" s="120"/>
      <c r="F411" s="120"/>
      <c r="G411" s="133"/>
      <c r="H411" s="16"/>
      <c r="I411" s="16"/>
      <c r="K411" s="16"/>
    </row>
    <row r="412" spans="1:11" ht="16.5">
      <c r="A412" s="98"/>
      <c r="D412" s="120"/>
      <c r="E412" s="120"/>
      <c r="F412" s="120"/>
    </row>
    <row r="413" spans="1:11" ht="16.5">
      <c r="A413" s="98"/>
      <c r="D413" s="120"/>
      <c r="E413" s="120"/>
      <c r="F413" s="120"/>
    </row>
    <row r="414" spans="1:11" ht="16.5">
      <c r="A414" s="98"/>
      <c r="D414" s="120"/>
      <c r="E414" s="120"/>
      <c r="F414" s="120"/>
    </row>
    <row r="415" spans="1:11" ht="15">
      <c r="A415" s="98"/>
    </row>
    <row r="416" spans="1:11" ht="15">
      <c r="A416" s="98"/>
    </row>
    <row r="417" spans="1:1" ht="15">
      <c r="A417" s="98"/>
    </row>
    <row r="418" spans="1:1" ht="15">
      <c r="A418" s="98"/>
    </row>
    <row r="419" spans="1:1" ht="15">
      <c r="A419" s="98"/>
    </row>
    <row r="420" spans="1:1" ht="15">
      <c r="A420" s="98"/>
    </row>
    <row r="421" spans="1:1" ht="15">
      <c r="A421" s="98"/>
    </row>
    <row r="422" spans="1:1" ht="15">
      <c r="A422" s="98"/>
    </row>
    <row r="423" spans="1:1" ht="15">
      <c r="A423" s="98"/>
    </row>
    <row r="424" spans="1:1" ht="15">
      <c r="A424" s="98"/>
    </row>
    <row r="425" spans="1:1" ht="15">
      <c r="A425" s="98"/>
    </row>
    <row r="426" spans="1:1" ht="15">
      <c r="A426" s="98"/>
    </row>
    <row r="427" spans="1:1" ht="15">
      <c r="A427" s="98"/>
    </row>
    <row r="428" spans="1:1" ht="15">
      <c r="A428" s="98"/>
    </row>
    <row r="429" spans="1:1" ht="15">
      <c r="A429" s="98"/>
    </row>
    <row r="430" spans="1:1" ht="15">
      <c r="A430" s="98"/>
    </row>
    <row r="431" spans="1:1" ht="15">
      <c r="A431" s="98"/>
    </row>
    <row r="432" spans="1:1" ht="15">
      <c r="A432" s="98"/>
    </row>
    <row r="433" spans="1:1" ht="15">
      <c r="A433" s="98"/>
    </row>
    <row r="434" spans="1:1" ht="15">
      <c r="A434" s="98"/>
    </row>
    <row r="435" spans="1:1" ht="15">
      <c r="A435" s="98"/>
    </row>
    <row r="436" spans="1:1" ht="15">
      <c r="A436" s="98"/>
    </row>
    <row r="437" spans="1:1" ht="15">
      <c r="A437" s="98"/>
    </row>
    <row r="438" spans="1:1" ht="15">
      <c r="A438" s="98"/>
    </row>
    <row r="439" spans="1:1" ht="15">
      <c r="A439" s="98"/>
    </row>
    <row r="440" spans="1:1" ht="15">
      <c r="A440" s="98"/>
    </row>
    <row r="441" spans="1:1" ht="15">
      <c r="A441" s="98"/>
    </row>
    <row r="442" spans="1:1" ht="15">
      <c r="A442" s="98"/>
    </row>
    <row r="443" spans="1:1" ht="15">
      <c r="A443" s="98"/>
    </row>
    <row r="444" spans="1:1" ht="15">
      <c r="A444" s="98"/>
    </row>
    <row r="445" spans="1:1" ht="15">
      <c r="A445" s="98"/>
    </row>
    <row r="446" spans="1:1" ht="15">
      <c r="A446" s="98"/>
    </row>
    <row r="447" spans="1:1" ht="15">
      <c r="A447" s="98"/>
    </row>
    <row r="448" spans="1:1" ht="15">
      <c r="A448" s="98"/>
    </row>
    <row r="449" spans="1:1" ht="15">
      <c r="A449" s="98"/>
    </row>
    <row r="450" spans="1:1" ht="15">
      <c r="A450" s="98"/>
    </row>
    <row r="451" spans="1:1" ht="15">
      <c r="A451" s="98"/>
    </row>
    <row r="452" spans="1:1" ht="15">
      <c r="A452" s="98"/>
    </row>
    <row r="453" spans="1:1" ht="15">
      <c r="A453" s="98"/>
    </row>
    <row r="454" spans="1:1" ht="15">
      <c r="A454" s="98"/>
    </row>
    <row r="455" spans="1:1" ht="15">
      <c r="A455" s="98"/>
    </row>
    <row r="456" spans="1:1" ht="15">
      <c r="A456" s="98"/>
    </row>
    <row r="457" spans="1:1" ht="15">
      <c r="A457" s="98"/>
    </row>
    <row r="458" spans="1:1" ht="15">
      <c r="A458" s="98"/>
    </row>
    <row r="459" spans="1:1" ht="15">
      <c r="A459" s="98"/>
    </row>
    <row r="460" spans="1:1" ht="15">
      <c r="A460" s="98"/>
    </row>
    <row r="461" spans="1:1" ht="15">
      <c r="A461" s="98"/>
    </row>
    <row r="462" spans="1:1" ht="15">
      <c r="A462" s="98"/>
    </row>
    <row r="463" spans="1:1" ht="15">
      <c r="A463" s="98"/>
    </row>
    <row r="464" spans="1:1" ht="15">
      <c r="A464" s="98"/>
    </row>
    <row r="465" spans="1:1" ht="15">
      <c r="A465" s="98"/>
    </row>
    <row r="466" spans="1:1" ht="15">
      <c r="A466" s="98"/>
    </row>
    <row r="467" spans="1:1" ht="15">
      <c r="A467" s="98"/>
    </row>
    <row r="468" spans="1:1" ht="15">
      <c r="A468" s="98"/>
    </row>
    <row r="469" spans="1:1" ht="15">
      <c r="A469" s="98"/>
    </row>
    <row r="470" spans="1:1" ht="15">
      <c r="A470" s="98"/>
    </row>
    <row r="471" spans="1:1" ht="15">
      <c r="A471" s="98"/>
    </row>
    <row r="472" spans="1:1" ht="15">
      <c r="A472" s="98"/>
    </row>
    <row r="473" spans="1:1" ht="15">
      <c r="A473" s="98"/>
    </row>
    <row r="474" spans="1:1" ht="15">
      <c r="A474" s="98"/>
    </row>
    <row r="475" spans="1:1" ht="15">
      <c r="A475" s="98"/>
    </row>
    <row r="476" spans="1:1" ht="15">
      <c r="A476" s="98"/>
    </row>
    <row r="477" spans="1:1" ht="15">
      <c r="A477" s="98"/>
    </row>
    <row r="478" spans="1:1" ht="15">
      <c r="A478" s="98"/>
    </row>
    <row r="479" spans="1:1" ht="15">
      <c r="A479" s="98"/>
    </row>
    <row r="480" spans="1:1" ht="15">
      <c r="A480" s="98"/>
    </row>
    <row r="481" spans="1:1" ht="15">
      <c r="A481" s="98"/>
    </row>
    <row r="482" spans="1:1" ht="15">
      <c r="A482" s="98"/>
    </row>
    <row r="483" spans="1:1" ht="15">
      <c r="A483" s="98"/>
    </row>
    <row r="484" spans="1:1" ht="15">
      <c r="A484" s="98"/>
    </row>
    <row r="485" spans="1:1" ht="15">
      <c r="A485" s="98"/>
    </row>
    <row r="486" spans="1:1" ht="15">
      <c r="A486" s="98"/>
    </row>
    <row r="487" spans="1:1" ht="15">
      <c r="A487" s="98"/>
    </row>
    <row r="488" spans="1:1" ht="15">
      <c r="A488" s="98"/>
    </row>
    <row r="489" spans="1:1" ht="15">
      <c r="A489" s="98"/>
    </row>
    <row r="490" spans="1:1" ht="15">
      <c r="A490" s="98"/>
    </row>
    <row r="491" spans="1:1" ht="15">
      <c r="A491" s="98"/>
    </row>
    <row r="492" spans="1:1" ht="15">
      <c r="A492" s="98"/>
    </row>
    <row r="493" spans="1:1" ht="15">
      <c r="A493" s="98"/>
    </row>
    <row r="494" spans="1:1" ht="15">
      <c r="A494" s="98"/>
    </row>
    <row r="495" spans="1:1" ht="15">
      <c r="A495" s="98"/>
    </row>
    <row r="496" spans="1:1" ht="15">
      <c r="A496" s="98"/>
    </row>
    <row r="497" spans="1:1" ht="15">
      <c r="A497" s="98"/>
    </row>
    <row r="498" spans="1:1" ht="15">
      <c r="A498" s="98"/>
    </row>
    <row r="499" spans="1:1" ht="15">
      <c r="A499" s="98"/>
    </row>
    <row r="500" spans="1:1" ht="15">
      <c r="A500" s="98"/>
    </row>
    <row r="501" spans="1:1" ht="15">
      <c r="A501" s="98"/>
    </row>
    <row r="502" spans="1:1" ht="15">
      <c r="A502" s="98"/>
    </row>
    <row r="503" spans="1:1" ht="15">
      <c r="A503" s="98"/>
    </row>
    <row r="504" spans="1:1" ht="15">
      <c r="A504" s="98"/>
    </row>
    <row r="505" spans="1:1" ht="15">
      <c r="A505" s="98"/>
    </row>
    <row r="506" spans="1:1" ht="15">
      <c r="A506" s="98"/>
    </row>
    <row r="507" spans="1:1" ht="15">
      <c r="A507" s="98"/>
    </row>
    <row r="508" spans="1:1" ht="15">
      <c r="A508" s="98"/>
    </row>
    <row r="509" spans="1:1" ht="15">
      <c r="A509" s="98"/>
    </row>
    <row r="510" spans="1:1" ht="15">
      <c r="A510" s="98"/>
    </row>
    <row r="511" spans="1:1" ht="15">
      <c r="A511" s="98"/>
    </row>
    <row r="512" spans="1:1" ht="15">
      <c r="A512" s="98"/>
    </row>
    <row r="513" spans="1:1" ht="15">
      <c r="A513" s="98"/>
    </row>
    <row r="514" spans="1:1" ht="15">
      <c r="A514" s="98"/>
    </row>
    <row r="515" spans="1:1" ht="15">
      <c r="A515" s="98"/>
    </row>
    <row r="516" spans="1:1" ht="15">
      <c r="A516" s="98"/>
    </row>
    <row r="517" spans="1:1" ht="15">
      <c r="A517" s="98"/>
    </row>
    <row r="518" spans="1:1" ht="15">
      <c r="A518" s="98"/>
    </row>
    <row r="519" spans="1:1" ht="15">
      <c r="A519" s="98"/>
    </row>
    <row r="520" spans="1:1" ht="15">
      <c r="A520" s="98"/>
    </row>
    <row r="521" spans="1:1" ht="15">
      <c r="A521" s="98"/>
    </row>
    <row r="522" spans="1:1" ht="15">
      <c r="A522" s="98"/>
    </row>
    <row r="523" spans="1:1" ht="15">
      <c r="A523" s="98"/>
    </row>
    <row r="524" spans="1:1" ht="15">
      <c r="A524" s="98"/>
    </row>
    <row r="525" spans="1:1" ht="15">
      <c r="A525" s="98"/>
    </row>
    <row r="526" spans="1:1" ht="15">
      <c r="A526" s="98"/>
    </row>
    <row r="527" spans="1:1" ht="15">
      <c r="A527" s="98"/>
    </row>
    <row r="528" spans="1:1" ht="15">
      <c r="A528" s="98"/>
    </row>
    <row r="529" spans="1:1" ht="15">
      <c r="A529" s="98"/>
    </row>
    <row r="530" spans="1:1" ht="15">
      <c r="A530" s="98"/>
    </row>
    <row r="531" spans="1:1" ht="15">
      <c r="A531" s="98"/>
    </row>
    <row r="532" spans="1:1" ht="15">
      <c r="A532" s="98"/>
    </row>
    <row r="533" spans="1:1" ht="15">
      <c r="A533" s="98"/>
    </row>
    <row r="534" spans="1:1" ht="15">
      <c r="A534" s="98"/>
    </row>
    <row r="535" spans="1:1" ht="15">
      <c r="A535" s="98"/>
    </row>
    <row r="536" spans="1:1" ht="15">
      <c r="A536" s="98"/>
    </row>
    <row r="537" spans="1:1" ht="15">
      <c r="A537" s="98"/>
    </row>
    <row r="538" spans="1:1" ht="15">
      <c r="A538" s="98"/>
    </row>
    <row r="539" spans="1:1" ht="15">
      <c r="A539" s="98"/>
    </row>
    <row r="540" spans="1:1" ht="15">
      <c r="A540" s="98"/>
    </row>
    <row r="541" spans="1:1" ht="15">
      <c r="A541" s="98"/>
    </row>
    <row r="542" spans="1:1" ht="15">
      <c r="A542" s="98"/>
    </row>
    <row r="543" spans="1:1" ht="15">
      <c r="A543" s="98"/>
    </row>
    <row r="544" spans="1:1" ht="15">
      <c r="A544" s="98"/>
    </row>
    <row r="545" spans="1:1" ht="15">
      <c r="A545" s="98"/>
    </row>
    <row r="546" spans="1:1" ht="15">
      <c r="A546" s="98"/>
    </row>
    <row r="547" spans="1:1" ht="15">
      <c r="A547" s="98"/>
    </row>
    <row r="548" spans="1:1" ht="15">
      <c r="A548" s="98"/>
    </row>
    <row r="549" spans="1:1" ht="15">
      <c r="A549" s="98"/>
    </row>
    <row r="550" spans="1:1" ht="15">
      <c r="A550" s="98"/>
    </row>
    <row r="551" spans="1:1" ht="15">
      <c r="A551" s="98"/>
    </row>
    <row r="552" spans="1:1" ht="15">
      <c r="A552" s="98"/>
    </row>
    <row r="553" spans="1:1" ht="15">
      <c r="A553" s="98"/>
    </row>
    <row r="554" spans="1:1" ht="15">
      <c r="A554" s="98"/>
    </row>
    <row r="555" spans="1:1" ht="15">
      <c r="A555" s="98"/>
    </row>
    <row r="556" spans="1:1" ht="15">
      <c r="A556" s="98"/>
    </row>
    <row r="557" spans="1:1" ht="15">
      <c r="A557" s="98"/>
    </row>
    <row r="558" spans="1:1" ht="15">
      <c r="A558" s="98"/>
    </row>
    <row r="559" spans="1:1" ht="15">
      <c r="A559" s="98"/>
    </row>
    <row r="560" spans="1:1" ht="15">
      <c r="A560" s="98"/>
    </row>
    <row r="561" spans="1:1" ht="15">
      <c r="A561" s="98"/>
    </row>
    <row r="562" spans="1:1" ht="15">
      <c r="A562" s="98"/>
    </row>
    <row r="563" spans="1:1" ht="15">
      <c r="A563" s="98"/>
    </row>
    <row r="564" spans="1:1" ht="15">
      <c r="A564" s="98"/>
    </row>
    <row r="565" spans="1:1" ht="15">
      <c r="A565" s="98"/>
    </row>
    <row r="566" spans="1:1" ht="15">
      <c r="A566" s="98"/>
    </row>
    <row r="567" spans="1:1" ht="15">
      <c r="A567" s="98"/>
    </row>
    <row r="568" spans="1:1" ht="15">
      <c r="A568" s="98"/>
    </row>
    <row r="569" spans="1:1" ht="15">
      <c r="A569" s="98"/>
    </row>
    <row r="570" spans="1:1" ht="15">
      <c r="A570" s="98"/>
    </row>
    <row r="571" spans="1:1" ht="15">
      <c r="A571" s="98"/>
    </row>
    <row r="572" spans="1:1" ht="15">
      <c r="A572" s="98"/>
    </row>
    <row r="573" spans="1:1" ht="15">
      <c r="A573" s="98"/>
    </row>
    <row r="574" spans="1:1" ht="15">
      <c r="A574" s="98"/>
    </row>
    <row r="575" spans="1:1" ht="15">
      <c r="A575" s="98"/>
    </row>
    <row r="576" spans="1:1" ht="15">
      <c r="A576" s="98"/>
    </row>
    <row r="577" spans="1:1" ht="15">
      <c r="A577" s="98"/>
    </row>
    <row r="578" spans="1:1" ht="15">
      <c r="A578" s="98"/>
    </row>
    <row r="579" spans="1:1" ht="15">
      <c r="A579" s="98"/>
    </row>
    <row r="580" spans="1:1" ht="15">
      <c r="A580" s="98"/>
    </row>
    <row r="581" spans="1:1" ht="15">
      <c r="A581" s="98"/>
    </row>
    <row r="582" spans="1:1" ht="15">
      <c r="A582" s="98"/>
    </row>
    <row r="583" spans="1:1" ht="15">
      <c r="A583" s="98"/>
    </row>
    <row r="584" spans="1:1" ht="15">
      <c r="A584" s="98"/>
    </row>
    <row r="585" spans="1:1" ht="15">
      <c r="A585" s="98"/>
    </row>
    <row r="586" spans="1:1" ht="15">
      <c r="A586" s="98"/>
    </row>
    <row r="587" spans="1:1" ht="15">
      <c r="A587" s="98"/>
    </row>
    <row r="588" spans="1:1" ht="15">
      <c r="A588" s="98"/>
    </row>
    <row r="589" spans="1:1" ht="15">
      <c r="A589" s="98"/>
    </row>
    <row r="590" spans="1:1" ht="15">
      <c r="A590" s="98"/>
    </row>
    <row r="591" spans="1:1" ht="15">
      <c r="A591" s="98"/>
    </row>
    <row r="592" spans="1:1" ht="15">
      <c r="A592" s="98"/>
    </row>
    <row r="593" spans="1:1" ht="15">
      <c r="A593" s="98"/>
    </row>
    <row r="594" spans="1:1" ht="15">
      <c r="A594" s="98"/>
    </row>
    <row r="595" spans="1:1" ht="15">
      <c r="A595" s="98"/>
    </row>
    <row r="596" spans="1:1" ht="15">
      <c r="A596" s="98"/>
    </row>
    <row r="597" spans="1:1" ht="15">
      <c r="A597" s="98"/>
    </row>
    <row r="598" spans="1:1" ht="15">
      <c r="A598" s="98"/>
    </row>
    <row r="599" spans="1:1" ht="15">
      <c r="A599" s="98"/>
    </row>
    <row r="600" spans="1:1" ht="15">
      <c r="A600" s="98"/>
    </row>
    <row r="601" spans="1:1" ht="15">
      <c r="A601" s="98"/>
    </row>
    <row r="602" spans="1:1" ht="15">
      <c r="A602" s="98"/>
    </row>
    <row r="603" spans="1:1" ht="15">
      <c r="A603" s="98"/>
    </row>
    <row r="604" spans="1:1" ht="15">
      <c r="A604" s="98"/>
    </row>
    <row r="605" spans="1:1" ht="15">
      <c r="A605" s="98"/>
    </row>
    <row r="606" spans="1:1" ht="15">
      <c r="A606" s="98"/>
    </row>
    <row r="607" spans="1:1" ht="15">
      <c r="A607" s="98"/>
    </row>
    <row r="608" spans="1:1" ht="15">
      <c r="A608" s="98"/>
    </row>
    <row r="609" spans="1:1" ht="15">
      <c r="A609" s="98"/>
    </row>
    <row r="610" spans="1:1" ht="15">
      <c r="A610" s="98"/>
    </row>
    <row r="611" spans="1:1" ht="15">
      <c r="A611" s="98"/>
    </row>
    <row r="612" spans="1:1" ht="15">
      <c r="A612" s="98"/>
    </row>
    <row r="613" spans="1:1" ht="15">
      <c r="A613" s="98"/>
    </row>
    <row r="614" spans="1:1" ht="15">
      <c r="A614" s="98"/>
    </row>
    <row r="615" spans="1:1" ht="15">
      <c r="A615" s="98"/>
    </row>
    <row r="616" spans="1:1" ht="15">
      <c r="A616" s="98"/>
    </row>
    <row r="617" spans="1:1" ht="15">
      <c r="A617" s="98"/>
    </row>
    <row r="618" spans="1:1" ht="15">
      <c r="A618" s="98"/>
    </row>
    <row r="619" spans="1:1" ht="15">
      <c r="A619" s="98"/>
    </row>
    <row r="620" spans="1:1" ht="15">
      <c r="A620" s="98"/>
    </row>
    <row r="621" spans="1:1" ht="15">
      <c r="A621" s="98"/>
    </row>
    <row r="622" spans="1:1" ht="15">
      <c r="A622" s="98"/>
    </row>
    <row r="623" spans="1:1" ht="15">
      <c r="A623" s="98"/>
    </row>
    <row r="624" spans="1:1" ht="15">
      <c r="A624" s="98"/>
    </row>
    <row r="625" spans="1:1" ht="15">
      <c r="A625" s="98"/>
    </row>
    <row r="626" spans="1:1" ht="15">
      <c r="A626" s="98"/>
    </row>
    <row r="627" spans="1:1" ht="15">
      <c r="A627" s="98"/>
    </row>
    <row r="628" spans="1:1" ht="15">
      <c r="A628" s="98"/>
    </row>
    <row r="629" spans="1:1" ht="15">
      <c r="A629" s="98"/>
    </row>
    <row r="630" spans="1:1" ht="15">
      <c r="A630" s="98"/>
    </row>
    <row r="631" spans="1:1" ht="15">
      <c r="A631" s="98"/>
    </row>
    <row r="632" spans="1:1" ht="15">
      <c r="A632" s="98"/>
    </row>
    <row r="633" spans="1:1" ht="15">
      <c r="A633" s="98"/>
    </row>
    <row r="634" spans="1:1" ht="15">
      <c r="A634" s="98"/>
    </row>
    <row r="635" spans="1:1" ht="15">
      <c r="A635" s="98"/>
    </row>
    <row r="636" spans="1:1" ht="15">
      <c r="A636" s="98"/>
    </row>
    <row r="637" spans="1:1" ht="15">
      <c r="A637" s="98"/>
    </row>
    <row r="638" spans="1:1" ht="15">
      <c r="A638" s="98"/>
    </row>
    <row r="639" spans="1:1" ht="15">
      <c r="A639" s="98"/>
    </row>
    <row r="640" spans="1:1" ht="15">
      <c r="A640" s="98"/>
    </row>
    <row r="641" spans="1:1" ht="15">
      <c r="A641" s="98"/>
    </row>
    <row r="642" spans="1:1" ht="15">
      <c r="A642" s="98"/>
    </row>
    <row r="643" spans="1:1" ht="15">
      <c r="A643" s="98"/>
    </row>
    <row r="644" spans="1:1" ht="15">
      <c r="A644" s="98"/>
    </row>
    <row r="645" spans="1:1" ht="15">
      <c r="A645" s="98"/>
    </row>
    <row r="646" spans="1:1" ht="15">
      <c r="A646" s="98"/>
    </row>
    <row r="647" spans="1:1" ht="15">
      <c r="A647" s="98"/>
    </row>
    <row r="648" spans="1:1" ht="15">
      <c r="A648" s="98"/>
    </row>
    <row r="649" spans="1:1" ht="15">
      <c r="A649" s="98"/>
    </row>
    <row r="650" spans="1:1" ht="15">
      <c r="A650" s="98"/>
    </row>
    <row r="651" spans="1:1" ht="15">
      <c r="A651" s="98"/>
    </row>
    <row r="652" spans="1:1" ht="15">
      <c r="A652" s="98"/>
    </row>
    <row r="653" spans="1:1" ht="15">
      <c r="A653" s="98"/>
    </row>
    <row r="654" spans="1:1" ht="15">
      <c r="A654" s="98"/>
    </row>
    <row r="655" spans="1:1" ht="15">
      <c r="A655" s="98"/>
    </row>
    <row r="656" spans="1:1" ht="15">
      <c r="A656" s="98"/>
    </row>
    <row r="657" spans="1:1" ht="15">
      <c r="A657" s="98"/>
    </row>
    <row r="658" spans="1:1" ht="15">
      <c r="A658" s="98"/>
    </row>
    <row r="659" spans="1:1" ht="15">
      <c r="A659" s="98"/>
    </row>
    <row r="660" spans="1:1" ht="15">
      <c r="A660" s="98"/>
    </row>
    <row r="661" spans="1:1" ht="15">
      <c r="A661" s="98"/>
    </row>
    <row r="662" spans="1:1" ht="15">
      <c r="A662" s="98"/>
    </row>
    <row r="663" spans="1:1" ht="15">
      <c r="A663" s="98"/>
    </row>
    <row r="664" spans="1:1" ht="15">
      <c r="A664" s="98"/>
    </row>
    <row r="665" spans="1:1" ht="15">
      <c r="A665" s="98"/>
    </row>
    <row r="666" spans="1:1" ht="15">
      <c r="A666" s="98"/>
    </row>
    <row r="667" spans="1:1" ht="15">
      <c r="A667" s="98"/>
    </row>
    <row r="668" spans="1:1" ht="15">
      <c r="A668" s="98"/>
    </row>
    <row r="669" spans="1:1" ht="15">
      <c r="A669" s="98"/>
    </row>
    <row r="670" spans="1:1" ht="15">
      <c r="A670" s="98"/>
    </row>
    <row r="671" spans="1:1" ht="15">
      <c r="A671" s="98"/>
    </row>
    <row r="672" spans="1:1" ht="15">
      <c r="A672" s="98"/>
    </row>
    <row r="673" spans="1:1" ht="15">
      <c r="A673" s="98"/>
    </row>
    <row r="674" spans="1:1" ht="15">
      <c r="A674" s="98"/>
    </row>
    <row r="675" spans="1:1" ht="15">
      <c r="A675" s="98"/>
    </row>
    <row r="676" spans="1:1" ht="15">
      <c r="A676" s="98"/>
    </row>
    <row r="677" spans="1:1" ht="15">
      <c r="A677" s="98"/>
    </row>
    <row r="678" spans="1:1" ht="15">
      <c r="A678" s="98"/>
    </row>
    <row r="679" spans="1:1" ht="15">
      <c r="A679" s="98"/>
    </row>
    <row r="680" spans="1:1" ht="15">
      <c r="A680" s="98"/>
    </row>
    <row r="681" spans="1:1" ht="15">
      <c r="A681" s="98"/>
    </row>
    <row r="682" spans="1:1" ht="15">
      <c r="A682" s="98"/>
    </row>
    <row r="683" spans="1:1" ht="15">
      <c r="A683" s="98"/>
    </row>
    <row r="684" spans="1:1" ht="15">
      <c r="A684" s="98"/>
    </row>
    <row r="685" spans="1:1" ht="15">
      <c r="A685" s="98"/>
    </row>
    <row r="686" spans="1:1" ht="15">
      <c r="A686" s="98"/>
    </row>
    <row r="687" spans="1:1" ht="15">
      <c r="A687" s="98"/>
    </row>
    <row r="688" spans="1:1" ht="15">
      <c r="A688" s="98"/>
    </row>
    <row r="689" spans="1:1" ht="15">
      <c r="A689" s="98"/>
    </row>
    <row r="690" spans="1:1" ht="15">
      <c r="A690" s="98"/>
    </row>
    <row r="691" spans="1:1" ht="15">
      <c r="A691" s="98"/>
    </row>
    <row r="692" spans="1:1" ht="15">
      <c r="A692" s="98"/>
    </row>
    <row r="693" spans="1:1" ht="15">
      <c r="A693" s="98"/>
    </row>
    <row r="694" spans="1:1" ht="15">
      <c r="A694" s="98"/>
    </row>
    <row r="695" spans="1:1" ht="15">
      <c r="A695" s="98"/>
    </row>
    <row r="696" spans="1:1" ht="15">
      <c r="A696" s="98"/>
    </row>
    <row r="697" spans="1:1" ht="15">
      <c r="A697" s="98"/>
    </row>
    <row r="698" spans="1:1" ht="15">
      <c r="A698" s="98"/>
    </row>
    <row r="699" spans="1:1" ht="15">
      <c r="A699" s="98"/>
    </row>
    <row r="700" spans="1:1" ht="15">
      <c r="A700" s="98"/>
    </row>
    <row r="701" spans="1:1" ht="15">
      <c r="A701" s="98"/>
    </row>
    <row r="702" spans="1:1" ht="15">
      <c r="A702" s="98"/>
    </row>
    <row r="703" spans="1:1" ht="15">
      <c r="A703" s="98"/>
    </row>
    <row r="704" spans="1:1" ht="15">
      <c r="A704" s="98"/>
    </row>
    <row r="705" spans="1:1" ht="15">
      <c r="A705" s="98"/>
    </row>
    <row r="706" spans="1:1" ht="15">
      <c r="A706" s="98"/>
    </row>
    <row r="707" spans="1:1" ht="15">
      <c r="A707" s="98"/>
    </row>
    <row r="708" spans="1:1" ht="15">
      <c r="A708" s="98"/>
    </row>
    <row r="709" spans="1:1" ht="15">
      <c r="A709" s="98"/>
    </row>
    <row r="710" spans="1:1" ht="15">
      <c r="A710" s="98"/>
    </row>
    <row r="711" spans="1:1" ht="15">
      <c r="A711" s="98"/>
    </row>
    <row r="712" spans="1:1" ht="15">
      <c r="A712" s="98"/>
    </row>
    <row r="713" spans="1:1" ht="15">
      <c r="A713" s="98"/>
    </row>
    <row r="714" spans="1:1" ht="15">
      <c r="A714" s="98"/>
    </row>
    <row r="715" spans="1:1" ht="15">
      <c r="A715" s="98"/>
    </row>
    <row r="716" spans="1:1" ht="15">
      <c r="A716" s="98"/>
    </row>
    <row r="717" spans="1:1" ht="15">
      <c r="A717" s="98"/>
    </row>
    <row r="718" spans="1:1" ht="15">
      <c r="A718" s="98"/>
    </row>
    <row r="719" spans="1:1" ht="15">
      <c r="A719" s="98"/>
    </row>
    <row r="720" spans="1:1" ht="15">
      <c r="A720" s="98"/>
    </row>
    <row r="721" spans="1:1" ht="15">
      <c r="A721" s="98"/>
    </row>
    <row r="722" spans="1:1" ht="15">
      <c r="A722" s="98"/>
    </row>
    <row r="723" spans="1:1" ht="15">
      <c r="A723" s="98"/>
    </row>
    <row r="724" spans="1:1" ht="15">
      <c r="A724" s="98"/>
    </row>
    <row r="725" spans="1:1" ht="15">
      <c r="A725" s="98"/>
    </row>
    <row r="726" spans="1:1" ht="15">
      <c r="A726" s="98"/>
    </row>
    <row r="727" spans="1:1" ht="15">
      <c r="A727" s="98"/>
    </row>
    <row r="728" spans="1:1" ht="15">
      <c r="A728" s="98"/>
    </row>
    <row r="729" spans="1:1" ht="15">
      <c r="A729" s="98"/>
    </row>
    <row r="730" spans="1:1" ht="15">
      <c r="A730" s="98"/>
    </row>
    <row r="731" spans="1:1" ht="15">
      <c r="A731" s="98"/>
    </row>
    <row r="732" spans="1:1" ht="15">
      <c r="A732" s="98"/>
    </row>
    <row r="733" spans="1:1" ht="15">
      <c r="A733" s="98"/>
    </row>
    <row r="734" spans="1:1" ht="15">
      <c r="A734" s="98"/>
    </row>
    <row r="735" spans="1:1" ht="15">
      <c r="A735" s="98"/>
    </row>
    <row r="736" spans="1:1" ht="15">
      <c r="A736" s="98"/>
    </row>
    <row r="737" spans="1:1" ht="15">
      <c r="A737" s="98"/>
    </row>
    <row r="738" spans="1:1" ht="15">
      <c r="A738" s="98"/>
    </row>
    <row r="739" spans="1:1" ht="15">
      <c r="A739" s="98"/>
    </row>
    <row r="740" spans="1:1" ht="15">
      <c r="A740" s="98"/>
    </row>
    <row r="741" spans="1:1" ht="15">
      <c r="A741" s="98"/>
    </row>
    <row r="742" spans="1:1" ht="15">
      <c r="A742" s="98"/>
    </row>
    <row r="743" spans="1:1" ht="15">
      <c r="A743" s="98"/>
    </row>
    <row r="744" spans="1:1" ht="15">
      <c r="A744" s="98"/>
    </row>
    <row r="745" spans="1:1" ht="15">
      <c r="A745" s="98"/>
    </row>
    <row r="746" spans="1:1" ht="15">
      <c r="A746" s="98"/>
    </row>
    <row r="747" spans="1:1" ht="15">
      <c r="A747" s="98"/>
    </row>
    <row r="748" spans="1:1" ht="15">
      <c r="A748" s="98"/>
    </row>
    <row r="749" spans="1:1" ht="15">
      <c r="A749" s="98"/>
    </row>
    <row r="750" spans="1:1" ht="15">
      <c r="A750" s="98"/>
    </row>
    <row r="751" spans="1:1" ht="15">
      <c r="A751" s="98"/>
    </row>
    <row r="752" spans="1:1" ht="15">
      <c r="A752" s="98"/>
    </row>
    <row r="753" spans="1:1" ht="15">
      <c r="A753" s="98"/>
    </row>
    <row r="754" spans="1:1" ht="15">
      <c r="A754" s="98"/>
    </row>
    <row r="755" spans="1:1" ht="15">
      <c r="A755" s="98"/>
    </row>
    <row r="756" spans="1:1" ht="15">
      <c r="A756" s="98"/>
    </row>
    <row r="757" spans="1:1" ht="15">
      <c r="A757" s="98"/>
    </row>
    <row r="758" spans="1:1" ht="15">
      <c r="A758" s="98"/>
    </row>
  </sheetData>
  <autoFilter ref="A11:O277">
    <filterColumn colId="11">
      <customFilters>
        <customFilter operator="notEqual" val=" "/>
      </customFilters>
    </filterColumn>
  </autoFilter>
  <mergeCells count="148">
    <mergeCell ref="A4:K4"/>
    <mergeCell ref="A5:K5"/>
    <mergeCell ref="A9:A10"/>
    <mergeCell ref="B9:B10"/>
    <mergeCell ref="C9:C10"/>
    <mergeCell ref="D9:D10"/>
    <mergeCell ref="E9:E10"/>
    <mergeCell ref="F9:F10"/>
    <mergeCell ref="G9:G10"/>
    <mergeCell ref="H9:H10"/>
    <mergeCell ref="I9:K9"/>
    <mergeCell ref="J14:J15"/>
    <mergeCell ref="K14:K15"/>
    <mergeCell ref="A18:A20"/>
    <mergeCell ref="B18:B20"/>
    <mergeCell ref="C18:C20"/>
    <mergeCell ref="D18:D20"/>
    <mergeCell ref="E19:E20"/>
    <mergeCell ref="F19:F20"/>
    <mergeCell ref="G19:G20"/>
    <mergeCell ref="H19:H20"/>
    <mergeCell ref="I19:I20"/>
    <mergeCell ref="J19:J20"/>
    <mergeCell ref="K19:K20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L19:L20"/>
    <mergeCell ref="E21:E22"/>
    <mergeCell ref="F21:F22"/>
    <mergeCell ref="A27:A28"/>
    <mergeCell ref="B27:B28"/>
    <mergeCell ref="C27:C28"/>
    <mergeCell ref="D27:D28"/>
    <mergeCell ref="A29:A31"/>
    <mergeCell ref="B29:B31"/>
    <mergeCell ref="C29:C31"/>
    <mergeCell ref="D29:D31"/>
    <mergeCell ref="E35:E36"/>
    <mergeCell ref="F35:F36"/>
    <mergeCell ref="E38:E39"/>
    <mergeCell ref="F38:F39"/>
    <mergeCell ref="E40:E41"/>
    <mergeCell ref="F40:F41"/>
    <mergeCell ref="E42:E43"/>
    <mergeCell ref="F42:F43"/>
    <mergeCell ref="E46:E48"/>
    <mergeCell ref="F46:F48"/>
    <mergeCell ref="E50:E51"/>
    <mergeCell ref="F50:F51"/>
    <mergeCell ref="A53:A54"/>
    <mergeCell ref="B53:B54"/>
    <mergeCell ref="C53:C54"/>
    <mergeCell ref="D53:D54"/>
    <mergeCell ref="E55:E56"/>
    <mergeCell ref="F55:F56"/>
    <mergeCell ref="E59:E65"/>
    <mergeCell ref="F59:F65"/>
    <mergeCell ref="E67:E68"/>
    <mergeCell ref="F67:F68"/>
    <mergeCell ref="E70:E73"/>
    <mergeCell ref="F70:F73"/>
    <mergeCell ref="E77:E81"/>
    <mergeCell ref="F77:F81"/>
    <mergeCell ref="E85:E89"/>
    <mergeCell ref="F85:F89"/>
    <mergeCell ref="E90:E96"/>
    <mergeCell ref="F90:F96"/>
    <mergeCell ref="E97:E110"/>
    <mergeCell ref="F97:F110"/>
    <mergeCell ref="E112:E116"/>
    <mergeCell ref="F112:F116"/>
    <mergeCell ref="E120:E129"/>
    <mergeCell ref="F120:F129"/>
    <mergeCell ref="A134:A140"/>
    <mergeCell ref="B134:B140"/>
    <mergeCell ref="C134:C140"/>
    <mergeCell ref="D134:D140"/>
    <mergeCell ref="E144:E149"/>
    <mergeCell ref="F144:F149"/>
    <mergeCell ref="E151:E155"/>
    <mergeCell ref="F151:F155"/>
    <mergeCell ref="A158:A161"/>
    <mergeCell ref="B158:B161"/>
    <mergeCell ref="C158:C161"/>
    <mergeCell ref="D158:D161"/>
    <mergeCell ref="E162:E165"/>
    <mergeCell ref="F162:F165"/>
    <mergeCell ref="E167:E170"/>
    <mergeCell ref="F167:F170"/>
    <mergeCell ref="E171:E172"/>
    <mergeCell ref="F171:F172"/>
    <mergeCell ref="E176:E178"/>
    <mergeCell ref="F176:F178"/>
    <mergeCell ref="E179:E184"/>
    <mergeCell ref="F179:F184"/>
    <mergeCell ref="E186:E187"/>
    <mergeCell ref="F186:F187"/>
    <mergeCell ref="E190:E193"/>
    <mergeCell ref="F190:F193"/>
    <mergeCell ref="E195:E197"/>
    <mergeCell ref="F195:F197"/>
    <mergeCell ref="E198:E199"/>
    <mergeCell ref="F198:F199"/>
    <mergeCell ref="E200:E201"/>
    <mergeCell ref="F200:F201"/>
    <mergeCell ref="E202:E204"/>
    <mergeCell ref="F202:F204"/>
    <mergeCell ref="E205:E206"/>
    <mergeCell ref="F205:F206"/>
    <mergeCell ref="E207:E208"/>
    <mergeCell ref="F207:F208"/>
    <mergeCell ref="E211:E215"/>
    <mergeCell ref="F211:F215"/>
    <mergeCell ref="E221:E222"/>
    <mergeCell ref="F221:F222"/>
    <mergeCell ref="E228:E231"/>
    <mergeCell ref="F228:F231"/>
    <mergeCell ref="G275:K275"/>
    <mergeCell ref="A276:C276"/>
    <mergeCell ref="G276:K276"/>
    <mergeCell ref="E232:E233"/>
    <mergeCell ref="F232:F233"/>
    <mergeCell ref="E235:E238"/>
    <mergeCell ref="F235:F238"/>
    <mergeCell ref="E239:E240"/>
    <mergeCell ref="F239:F240"/>
    <mergeCell ref="E241:E242"/>
    <mergeCell ref="F241:F242"/>
    <mergeCell ref="A247:A249"/>
    <mergeCell ref="B247:B249"/>
    <mergeCell ref="C247:C249"/>
    <mergeCell ref="D247:D249"/>
    <mergeCell ref="A277:B277"/>
    <mergeCell ref="A279:B279"/>
    <mergeCell ref="A250:A252"/>
    <mergeCell ref="B250:B252"/>
    <mergeCell ref="C250:C252"/>
    <mergeCell ref="D250:D256"/>
    <mergeCell ref="E261:E262"/>
    <mergeCell ref="F261:F262"/>
    <mergeCell ref="A275:D275"/>
  </mergeCells>
  <pageMargins left="0.59055118110236227" right="0.19685039370078741" top="0.51181102362204722" bottom="0.74803149606299213" header="0.15748031496062992" footer="0.39370078740157483"/>
  <pageSetup paperSize="9" scale="52" fitToHeight="0" orientation="landscape" r:id="rId1"/>
  <headerFooter differentFirst="1">
    <oddHeader>&amp;C&amp;P</oddHeader>
  </headerFooter>
  <rowBreaks count="3" manualBreakCount="3">
    <brk id="48" max="10" man="1"/>
    <brk id="133" max="10" man="1"/>
    <brk id="146" max="10" man="1"/>
  </rowBreaks>
  <colBreaks count="1" manualBreakCount="1">
    <brk id="4" max="2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dc:description/>
  <cp:lastModifiedBy>Acer</cp:lastModifiedBy>
  <cp:revision>24</cp:revision>
  <cp:lastPrinted>2024-12-02T13:39:51Z</cp:lastPrinted>
  <dcterms:created xsi:type="dcterms:W3CDTF">2024-03-26T08:06:41Z</dcterms:created>
  <dcterms:modified xsi:type="dcterms:W3CDTF">2024-12-04T07:01:08Z</dcterms:modified>
  <dc:language>uk-UA</dc:language>
</cp:coreProperties>
</file>